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parto\Documents\Parton PC\Accounts\"/>
    </mc:Choice>
  </mc:AlternateContent>
  <xr:revisionPtr revIDLastSave="0" documentId="13_ncr:1_{4523600F-3E46-450D-85A6-82F2320E68DE}" xr6:coauthVersionLast="47" xr6:coauthVersionMax="47" xr10:uidLastSave="{00000000-0000-0000-0000-000000000000}"/>
  <bookViews>
    <workbookView xWindow="-108" yWindow="-108" windowWidth="23256" windowHeight="12456" activeTab="3" xr2:uid="{56C67A58-075B-4185-850F-8F165BD9EE1E}"/>
  </bookViews>
  <sheets>
    <sheet name="Cash Book" sheetId="1" r:id="rId1"/>
    <sheet name="Bank Rec" sheetId="5" r:id="rId2"/>
    <sheet name="Code Sheet" sheetId="3" r:id="rId3"/>
    <sheet name="Asset Registry" sheetId="7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" i="1" l="1"/>
  <c r="I7" i="1"/>
  <c r="I8" i="1"/>
  <c r="I9" i="1"/>
  <c r="I10" i="1"/>
  <c r="I11" i="1"/>
  <c r="I12" i="1"/>
  <c r="I13" i="1"/>
  <c r="I14" i="1"/>
  <c r="I15" i="1"/>
  <c r="I16" i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I42" i="1" s="1"/>
  <c r="I43" i="1" s="1"/>
  <c r="I44" i="1" s="1"/>
  <c r="I45" i="1" s="1"/>
  <c r="I46" i="1" s="1"/>
  <c r="I47" i="1" s="1"/>
  <c r="I48" i="1" s="1"/>
  <c r="I49" i="1" s="1"/>
  <c r="I50" i="1" s="1"/>
  <c r="I51" i="1" s="1"/>
  <c r="I52" i="1" s="1"/>
  <c r="I53" i="1" s="1"/>
  <c r="I54" i="1" s="1"/>
  <c r="I55" i="1" s="1"/>
  <c r="I56" i="1" s="1"/>
  <c r="I57" i="1" s="1"/>
  <c r="I58" i="1" s="1"/>
  <c r="I59" i="1" s="1"/>
  <c r="I60" i="1" s="1"/>
  <c r="I61" i="1" s="1"/>
  <c r="I62" i="1" s="1"/>
  <c r="I63" i="1" s="1"/>
  <c r="I64" i="1" s="1"/>
  <c r="I65" i="1" s="1"/>
  <c r="I66" i="1" s="1"/>
  <c r="I67" i="1" s="1"/>
  <c r="I68" i="1" s="1"/>
  <c r="I69" i="1" s="1"/>
  <c r="I70" i="1" s="1"/>
  <c r="I5" i="1"/>
  <c r="F7" i="5"/>
  <c r="H73" i="1"/>
  <c r="G73" i="1"/>
  <c r="F73" i="1"/>
</calcChain>
</file>

<file path=xl/sharedStrings.xml><?xml version="1.0" encoding="utf-8"?>
<sst xmlns="http://schemas.openxmlformats.org/spreadsheetml/2006/main" count="389" uniqueCount="163">
  <si>
    <t>Date</t>
  </si>
  <si>
    <t>Cheque No</t>
  </si>
  <si>
    <t>Description</t>
  </si>
  <si>
    <t>Code</t>
  </si>
  <si>
    <t>Item</t>
  </si>
  <si>
    <t>Paid out</t>
  </si>
  <si>
    <t>Paid In</t>
  </si>
  <si>
    <t>Balance</t>
  </si>
  <si>
    <t>Precept</t>
  </si>
  <si>
    <t>VAT</t>
  </si>
  <si>
    <t>Category</t>
  </si>
  <si>
    <t>Parish Council Insurance</t>
  </si>
  <si>
    <t>CALC Subscription</t>
  </si>
  <si>
    <t>Internal Audit</t>
  </si>
  <si>
    <t>Repairs/Cleaning/Maintenance/Benches/Seating/Gates</t>
  </si>
  <si>
    <t>External Show Boards</t>
  </si>
  <si>
    <t>Contractual Work</t>
  </si>
  <si>
    <t>Costs Relating to the PC</t>
  </si>
  <si>
    <t>Bus Shelter Maintenance</t>
  </si>
  <si>
    <t>Total</t>
  </si>
  <si>
    <t>Grants/Donations</t>
  </si>
  <si>
    <t xml:space="preserve">Website </t>
  </si>
  <si>
    <t>R</t>
  </si>
  <si>
    <t>CALC</t>
  </si>
  <si>
    <t>Annual Subscription</t>
  </si>
  <si>
    <t>Susan Stuart</t>
  </si>
  <si>
    <t>CR</t>
  </si>
  <si>
    <t>Cumberland Council</t>
  </si>
  <si>
    <t>Donation</t>
  </si>
  <si>
    <t>Parish Insurance</t>
  </si>
  <si>
    <t>WFH Allowance</t>
  </si>
  <si>
    <t>RECEIPTS</t>
    <phoneticPr fontId="3" type="noConversion"/>
  </si>
  <si>
    <t>Total</t>
    <phoneticPr fontId="3" type="noConversion"/>
  </si>
  <si>
    <t>PAYMENTS</t>
    <phoneticPr fontId="3" type="noConversion"/>
  </si>
  <si>
    <t>Funds brought forward</t>
    <phoneticPr fontId="3" type="noConversion"/>
  </si>
  <si>
    <t>Funds carried forward</t>
    <phoneticPr fontId="3" type="noConversion"/>
  </si>
  <si>
    <t>Funds are held for:</t>
    <phoneticPr fontId="3" type="noConversion"/>
  </si>
  <si>
    <t>General Purposes</t>
    <phoneticPr fontId="3" type="noConversion"/>
  </si>
  <si>
    <t>Election Reserve</t>
    <phoneticPr fontId="3" type="noConversion"/>
  </si>
  <si>
    <t>ANNUAL ACCOUNTS 2025-26</t>
  </si>
  <si>
    <t>PPC00030</t>
  </si>
  <si>
    <t>Salary</t>
  </si>
  <si>
    <t>PPC00031</t>
  </si>
  <si>
    <t>PPC00033</t>
  </si>
  <si>
    <t>PPC00032</t>
  </si>
  <si>
    <t>PPC00034</t>
  </si>
  <si>
    <t>PPC00035</t>
  </si>
  <si>
    <t>Parton Pensioners</t>
  </si>
  <si>
    <t>DD</t>
  </si>
  <si>
    <t>Cumbria Waste Recycling</t>
  </si>
  <si>
    <t>Waste Removal</t>
  </si>
  <si>
    <t>Unity Bank</t>
  </si>
  <si>
    <t>Bank Fees</t>
  </si>
  <si>
    <t>Fees</t>
  </si>
  <si>
    <t>R Nicholson</t>
  </si>
  <si>
    <t>Garage</t>
  </si>
  <si>
    <t>S Holden</t>
  </si>
  <si>
    <t>PPC00038</t>
  </si>
  <si>
    <t>PPC00037</t>
  </si>
  <si>
    <t>PPC00036</t>
  </si>
  <si>
    <t>K Manton</t>
  </si>
  <si>
    <t>D Clark</t>
  </si>
  <si>
    <t>Garage (Frankies)</t>
  </si>
  <si>
    <t>B Phillipson</t>
  </si>
  <si>
    <t>PPC00042</t>
  </si>
  <si>
    <t>Linda Smith</t>
  </si>
  <si>
    <t>Clear Council</t>
  </si>
  <si>
    <t>PPC00040</t>
  </si>
  <si>
    <t>PPC00039</t>
  </si>
  <si>
    <t>PPC00046</t>
  </si>
  <si>
    <t>PPC</t>
  </si>
  <si>
    <t>Parton Friendship Circle</t>
  </si>
  <si>
    <t>PPC00043</t>
  </si>
  <si>
    <t>PPC00044</t>
  </si>
  <si>
    <t>PPC00045</t>
  </si>
  <si>
    <t>ICO</t>
  </si>
  <si>
    <t>Renewal</t>
  </si>
  <si>
    <t>PPC00050</t>
  </si>
  <si>
    <t>PPC00052</t>
  </si>
  <si>
    <t>J&amp;R Bennett</t>
  </si>
  <si>
    <t>Groundworks</t>
  </si>
  <si>
    <t>PPC00049</t>
  </si>
  <si>
    <t>Matthew Knight</t>
  </si>
  <si>
    <t>PPC00048</t>
  </si>
  <si>
    <t>PPC00057</t>
  </si>
  <si>
    <t>Coombe &amp; Sharpe</t>
  </si>
  <si>
    <t>PPC00059</t>
  </si>
  <si>
    <t>PPC00058</t>
  </si>
  <si>
    <t>PPC00056</t>
  </si>
  <si>
    <t>PPC00054</t>
  </si>
  <si>
    <t>PPC00053</t>
  </si>
  <si>
    <t>PPC00064</t>
  </si>
  <si>
    <t>PPC00063</t>
  </si>
  <si>
    <t>PPC00061</t>
  </si>
  <si>
    <t>PPC00060</t>
  </si>
  <si>
    <t>Manton</t>
  </si>
  <si>
    <t>Nicholson</t>
  </si>
  <si>
    <t xml:space="preserve">DD </t>
  </si>
  <si>
    <t>Postage + Printer Ink</t>
  </si>
  <si>
    <t>PPC00041</t>
  </si>
  <si>
    <t>Printer Ink</t>
  </si>
  <si>
    <t>Strimmer Line/Fuel/Oil</t>
  </si>
  <si>
    <t>PPC00051</t>
  </si>
  <si>
    <t>Land Registry/Stamps/Travel Costs</t>
  </si>
  <si>
    <t>Poppy Wreath</t>
  </si>
  <si>
    <t>Hippoprint Leaflet Order</t>
  </si>
  <si>
    <t>Laminator/Pouches/Cable Ties</t>
  </si>
  <si>
    <t>Website Domain/Hippoprint</t>
  </si>
  <si>
    <t>Village Hall</t>
  </si>
  <si>
    <t>ICO Subscription</t>
  </si>
  <si>
    <t>Clerk's expenses</t>
  </si>
  <si>
    <t>Grass cutting/Groundskeeping</t>
  </si>
  <si>
    <t>Printing Costs</t>
  </si>
  <si>
    <t>Garages</t>
  </si>
  <si>
    <t>HMRC</t>
  </si>
  <si>
    <t>VAT reclaim</t>
  </si>
  <si>
    <t>Village Hall Hire</t>
  </si>
  <si>
    <t>Clerk's salary</t>
  </si>
  <si>
    <t>S137 Donations</t>
  </si>
  <si>
    <t>PARTON PARISH COUNCIL</t>
  </si>
  <si>
    <t>ASSET REGISTER</t>
  </si>
  <si>
    <t>ITEM</t>
  </si>
  <si>
    <t>PURCHASE DATE</t>
  </si>
  <si>
    <t>COMMENTS</t>
  </si>
  <si>
    <t>Bus Shelter</t>
  </si>
  <si>
    <t>Oct 2010</t>
  </si>
  <si>
    <t>Criffel Road, Parton</t>
  </si>
  <si>
    <t>Play Equipment Units</t>
  </si>
  <si>
    <t>Aug 2011</t>
  </si>
  <si>
    <t>Main Street, Parton</t>
  </si>
  <si>
    <t>Waste Bins</t>
  </si>
  <si>
    <t>Jan 2017</t>
  </si>
  <si>
    <t>Play area, Main Street, Parton</t>
  </si>
  <si>
    <t>Land</t>
  </si>
  <si>
    <t>Used as a car Park. Main Street, Parton</t>
  </si>
  <si>
    <t>Nominal value entered</t>
  </si>
  <si>
    <t>Strip of land between the dwellings and the permanent way. Main Street, Parton</t>
  </si>
  <si>
    <t>The Square, Parton</t>
  </si>
  <si>
    <t>War Memorial</t>
  </si>
  <si>
    <t>Erected 1921</t>
  </si>
  <si>
    <t>The Foreshore, Parton</t>
  </si>
  <si>
    <t>4 Benches, Waste bins, 2 Picnic Tables</t>
  </si>
  <si>
    <t>The memorial Garden, The Foreshore, Parton</t>
  </si>
  <si>
    <t>Public Noticeboard</t>
  </si>
  <si>
    <t>Mar 2010</t>
  </si>
  <si>
    <t>Beside The Village Hall</t>
  </si>
  <si>
    <t>Feb 2020</t>
  </si>
  <si>
    <t>Criffel Road bus shelter, Parton</t>
  </si>
  <si>
    <t>Acer Laptop+Mouse</t>
  </si>
  <si>
    <t>Apr 2021</t>
  </si>
  <si>
    <t>With Clerk</t>
  </si>
  <si>
    <t>Strimmer - Karcher</t>
  </si>
  <si>
    <t>Aug 2022</t>
  </si>
  <si>
    <t>With Cllr Tumelty</t>
  </si>
  <si>
    <t>Bus Shelter - Ramsey</t>
  </si>
  <si>
    <t>July 2024</t>
  </si>
  <si>
    <t>Ramsey Drive</t>
  </si>
  <si>
    <t>Bus Shelter A595</t>
  </si>
  <si>
    <t>A595</t>
  </si>
  <si>
    <r>
      <t>31</t>
    </r>
    <r>
      <rPr>
        <vertAlign val="superscript"/>
        <sz val="11"/>
        <color rgb="FF000000"/>
        <rFont val="Arial"/>
        <family val="2"/>
      </rPr>
      <t>st</t>
    </r>
    <r>
      <rPr>
        <b/>
        <sz val="11"/>
        <color rgb="FF000000"/>
        <rFont val="Arial"/>
        <family val="2"/>
      </rPr>
      <t xml:space="preserve"> MARCH 2026</t>
    </r>
  </si>
  <si>
    <t>VALUE</t>
  </si>
  <si>
    <t>CASH BOOK 2025/2026</t>
  </si>
  <si>
    <t xml:space="preserve">Bank Account Balance Brought Forward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</si>
</sst>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£&quot;#,##0.00"/>
    <numFmt numFmtId="165" formatCode="&quot;£&quot;#,##0.00;[Red]&quot;£&quot;#,##0.00"/>
    <numFmt numFmtId="166" formatCode="yyyy\-mm\-dd"/>
  </numFmts>
  <fonts count="1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2"/>
      <name val="Aptos Narrow"/>
      <family val="2"/>
      <scheme val="minor"/>
    </font>
    <font>
      <b/>
      <sz val="11"/>
      <name val="Aptos Narrow"/>
      <family val="2"/>
      <scheme val="minor"/>
    </font>
    <font>
      <b/>
      <u/>
      <sz val="11"/>
      <name val="Aptos Narrow"/>
      <family val="2"/>
      <scheme val="minor"/>
    </font>
    <font>
      <b/>
      <sz val="10"/>
      <name val="Aptos Narrow"/>
      <family val="2"/>
      <scheme val="minor"/>
    </font>
    <font>
      <b/>
      <sz val="11"/>
      <color rgb="FF000000"/>
      <name val="Arial"/>
      <family val="2"/>
    </font>
    <font>
      <vertAlign val="superscript"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16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0" fillId="0" borderId="1" xfId="1" applyNumberFormat="1" applyFont="1" applyBorder="1" applyAlignment="1">
      <alignment horizontal="center"/>
    </xf>
    <xf numFmtId="164" fontId="0" fillId="0" borderId="1" xfId="0" applyNumberFormat="1" applyBorder="1"/>
    <xf numFmtId="164" fontId="0" fillId="0" borderId="0" xfId="0" applyNumberFormat="1"/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5" fillId="0" borderId="0" xfId="0" applyFont="1"/>
    <xf numFmtId="165" fontId="5" fillId="0" borderId="0" xfId="0" applyNumberFormat="1" applyFont="1"/>
    <xf numFmtId="165" fontId="0" fillId="0" borderId="0" xfId="0" applyNumberFormat="1"/>
    <xf numFmtId="0" fontId="7" fillId="0" borderId="0" xfId="0" applyFont="1" applyAlignment="1">
      <alignment horizontal="left"/>
    </xf>
    <xf numFmtId="165" fontId="7" fillId="0" borderId="0" xfId="0" applyNumberFormat="1" applyFont="1"/>
    <xf numFmtId="0" fontId="7" fillId="0" borderId="0" xfId="0" applyFont="1"/>
    <xf numFmtId="165" fontId="8" fillId="0" borderId="0" xfId="0" applyNumberFormat="1" applyFont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164" fontId="0" fillId="3" borderId="1" xfId="0" applyNumberFormat="1" applyFill="1" applyBorder="1"/>
    <xf numFmtId="164" fontId="5" fillId="0" borderId="1" xfId="1" applyNumberFormat="1" applyFont="1" applyBorder="1" applyAlignment="1">
      <alignment horizontal="right"/>
    </xf>
    <xf numFmtId="164" fontId="3" fillId="0" borderId="0" xfId="1" applyNumberFormat="1" applyFont="1"/>
    <xf numFmtId="164" fontId="5" fillId="0" borderId="0" xfId="1" applyNumberFormat="1" applyFont="1"/>
    <xf numFmtId="0" fontId="0" fillId="0" borderId="3" xfId="0" applyBorder="1"/>
    <xf numFmtId="14" fontId="0" fillId="0" borderId="1" xfId="0" applyNumberForma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164" fontId="0" fillId="0" borderId="5" xfId="0" applyNumberFormat="1" applyBorder="1" applyAlignment="1">
      <alignment horizontal="right"/>
    </xf>
    <xf numFmtId="0" fontId="0" fillId="0" borderId="5" xfId="0" applyBorder="1" applyAlignment="1">
      <alignment horizontal="right"/>
    </xf>
    <xf numFmtId="164" fontId="1" fillId="0" borderId="4" xfId="0" applyNumberFormat="1" applyFont="1" applyBorder="1" applyAlignment="1">
      <alignment horizontal="right"/>
    </xf>
    <xf numFmtId="164" fontId="5" fillId="0" borderId="0" xfId="0" applyNumberFormat="1" applyFont="1"/>
    <xf numFmtId="164" fontId="0" fillId="0" borderId="0" xfId="1" applyNumberFormat="1" applyFont="1"/>
    <xf numFmtId="164" fontId="9" fillId="0" borderId="0" xfId="0" applyNumberFormat="1" applyFont="1"/>
    <xf numFmtId="164" fontId="2" fillId="0" borderId="2" xfId="0" applyNumberFormat="1" applyFont="1" applyBorder="1"/>
    <xf numFmtId="164" fontId="2" fillId="0" borderId="2" xfId="1" applyNumberFormat="1" applyFont="1" applyBorder="1"/>
    <xf numFmtId="0" fontId="10" fillId="0" borderId="0" xfId="0" applyFont="1"/>
    <xf numFmtId="0" fontId="10" fillId="0" borderId="0" xfId="0" applyFont="1" applyAlignment="1">
      <alignment wrapText="1"/>
    </xf>
    <xf numFmtId="0" fontId="0" fillId="0" borderId="0" xfId="0" applyAlignment="1">
      <alignment wrapText="1"/>
    </xf>
    <xf numFmtId="166" fontId="0" fillId="0" borderId="0" xfId="0" applyNumberFormat="1" applyAlignment="1">
      <alignment wrapText="1"/>
    </xf>
    <xf numFmtId="49" fontId="0" fillId="0" borderId="0" xfId="0" applyNumberFormat="1" applyAlignment="1">
      <alignment horizontal="left" wrapText="1"/>
    </xf>
    <xf numFmtId="0" fontId="10" fillId="0" borderId="0" xfId="0" applyFont="1" applyAlignment="1">
      <alignment horizontal="right" wrapText="1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 wrapText="1"/>
    </xf>
    <xf numFmtId="0" fontId="1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0" fontId="0" fillId="0" borderId="0" xfId="0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0EE34-D1E0-477A-ABAF-21CC08B07297}">
  <sheetPr>
    <pageSetUpPr fitToPage="1"/>
  </sheetPr>
  <dimension ref="A1:K87"/>
  <sheetViews>
    <sheetView topLeftCell="A57" zoomScale="110" zoomScaleNormal="110" workbookViewId="0">
      <selection activeCell="M69" sqref="M69"/>
    </sheetView>
  </sheetViews>
  <sheetFormatPr defaultRowHeight="14.4" x14ac:dyDescent="0.3"/>
  <cols>
    <col min="1" max="1" width="12.77734375" style="1" customWidth="1"/>
    <col min="2" max="2" width="13.33203125" style="1" customWidth="1"/>
    <col min="3" max="3" width="29.5546875" customWidth="1"/>
    <col min="4" max="4" width="9.88671875" style="1" customWidth="1"/>
    <col min="5" max="5" width="34.33203125" customWidth="1"/>
    <col min="6" max="7" width="11.6640625" style="2" customWidth="1"/>
    <col min="8" max="8" width="11.88671875" style="2" customWidth="1"/>
    <col min="9" max="9" width="14.33203125" style="2" customWidth="1"/>
    <col min="10" max="10" width="7.109375" style="1" customWidth="1"/>
    <col min="11" max="11" width="0" style="2" hidden="1" customWidth="1"/>
  </cols>
  <sheetData>
    <row r="1" spans="1:11" x14ac:dyDescent="0.3">
      <c r="A1" s="58" t="s">
        <v>161</v>
      </c>
    </row>
    <row r="3" spans="1:11" ht="15.6" x14ac:dyDescent="0.3">
      <c r="A3" s="40" t="s">
        <v>0</v>
      </c>
      <c r="B3" s="40" t="s">
        <v>1</v>
      </c>
      <c r="C3" s="6" t="s">
        <v>2</v>
      </c>
      <c r="D3" s="5" t="s">
        <v>3</v>
      </c>
      <c r="E3" s="6" t="s">
        <v>4</v>
      </c>
      <c r="F3" s="7" t="s">
        <v>5</v>
      </c>
      <c r="G3" s="7" t="s">
        <v>6</v>
      </c>
      <c r="H3" s="7" t="s">
        <v>19</v>
      </c>
      <c r="I3" s="60" t="s">
        <v>7</v>
      </c>
      <c r="J3" s="5" t="s">
        <v>22</v>
      </c>
      <c r="K3" s="15" t="s">
        <v>9</v>
      </c>
    </row>
    <row r="4" spans="1:11" ht="15.6" x14ac:dyDescent="0.3">
      <c r="A4" s="8"/>
      <c r="B4" s="59" t="s">
        <v>162</v>
      </c>
      <c r="C4" s="9"/>
      <c r="D4" s="4"/>
      <c r="E4" s="9"/>
      <c r="F4" s="10"/>
      <c r="G4" s="10"/>
      <c r="H4" s="11">
        <v>28291.93</v>
      </c>
      <c r="I4" s="61">
        <v>28291.93</v>
      </c>
      <c r="J4" s="41" t="s">
        <v>22</v>
      </c>
      <c r="K4" s="13"/>
    </row>
    <row r="5" spans="1:11" ht="15.6" x14ac:dyDescent="0.3">
      <c r="A5" s="39">
        <v>45749</v>
      </c>
      <c r="B5" s="8" t="s">
        <v>40</v>
      </c>
      <c r="C5" s="12" t="s">
        <v>25</v>
      </c>
      <c r="D5" s="8">
        <v>6</v>
      </c>
      <c r="E5" s="12" t="s">
        <v>41</v>
      </c>
      <c r="F5" s="13">
        <v>333.84</v>
      </c>
      <c r="G5" s="14"/>
      <c r="H5" s="14">
        <v>-333.84</v>
      </c>
      <c r="I5" s="61">
        <f>SUM(I4,H5)</f>
        <v>27958.09</v>
      </c>
      <c r="J5" s="8" t="s">
        <v>22</v>
      </c>
      <c r="K5" s="13"/>
    </row>
    <row r="6" spans="1:11" ht="15.6" x14ac:dyDescent="0.3">
      <c r="A6" s="39">
        <v>45749</v>
      </c>
      <c r="B6" s="8" t="s">
        <v>42</v>
      </c>
      <c r="C6" s="12" t="s">
        <v>25</v>
      </c>
      <c r="D6" s="8">
        <v>23</v>
      </c>
      <c r="E6" s="12" t="s">
        <v>30</v>
      </c>
      <c r="F6" s="14">
        <v>25</v>
      </c>
      <c r="G6" s="14"/>
      <c r="H6" s="14">
        <v>-25</v>
      </c>
      <c r="I6" s="61">
        <f t="shared" ref="I6:I69" si="0">SUM(I5,H6)</f>
        <v>27933.09</v>
      </c>
      <c r="J6" s="8" t="s">
        <v>22</v>
      </c>
      <c r="K6" s="13"/>
    </row>
    <row r="7" spans="1:11" ht="15.6" x14ac:dyDescent="0.3">
      <c r="A7" s="39">
        <v>45763</v>
      </c>
      <c r="B7" s="8" t="s">
        <v>26</v>
      </c>
      <c r="C7" s="12" t="s">
        <v>27</v>
      </c>
      <c r="D7" s="20">
        <v>1</v>
      </c>
      <c r="E7" s="12" t="s">
        <v>8</v>
      </c>
      <c r="F7" s="14"/>
      <c r="G7" s="14">
        <v>13500</v>
      </c>
      <c r="H7" s="14">
        <v>13500</v>
      </c>
      <c r="I7" s="61">
        <f t="shared" si="0"/>
        <v>41433.089999999997</v>
      </c>
      <c r="J7" s="8" t="s">
        <v>22</v>
      </c>
      <c r="K7" s="13"/>
    </row>
    <row r="8" spans="1:11" ht="15.6" x14ac:dyDescent="0.3">
      <c r="A8" s="39">
        <v>45764</v>
      </c>
      <c r="B8" s="8" t="s">
        <v>43</v>
      </c>
      <c r="C8" s="12" t="s">
        <v>25</v>
      </c>
      <c r="D8" s="8">
        <v>23</v>
      </c>
      <c r="E8" s="12" t="s">
        <v>30</v>
      </c>
      <c r="F8" s="14">
        <v>25</v>
      </c>
      <c r="G8" s="14"/>
      <c r="H8" s="14">
        <v>-25</v>
      </c>
      <c r="I8" s="61">
        <f t="shared" si="0"/>
        <v>41408.089999999997</v>
      </c>
      <c r="J8" s="8" t="s">
        <v>22</v>
      </c>
      <c r="K8" s="13"/>
    </row>
    <row r="9" spans="1:11" ht="15.6" x14ac:dyDescent="0.3">
      <c r="A9" s="39">
        <v>45764</v>
      </c>
      <c r="B9" s="8" t="s">
        <v>44</v>
      </c>
      <c r="C9" s="12" t="s">
        <v>25</v>
      </c>
      <c r="D9" s="8">
        <v>6</v>
      </c>
      <c r="E9" s="12" t="s">
        <v>41</v>
      </c>
      <c r="F9" s="14">
        <v>361.66</v>
      </c>
      <c r="G9" s="14"/>
      <c r="H9" s="14">
        <v>-361.66</v>
      </c>
      <c r="I9" s="61">
        <f t="shared" si="0"/>
        <v>41046.429999999993</v>
      </c>
      <c r="J9" s="8" t="s">
        <v>22</v>
      </c>
      <c r="K9" s="13"/>
    </row>
    <row r="10" spans="1:11" ht="15.6" x14ac:dyDescent="0.3">
      <c r="A10" s="39">
        <v>45764</v>
      </c>
      <c r="B10" s="8" t="s">
        <v>45</v>
      </c>
      <c r="C10" s="12" t="s">
        <v>23</v>
      </c>
      <c r="D10" s="8">
        <v>12</v>
      </c>
      <c r="E10" s="12" t="s">
        <v>24</v>
      </c>
      <c r="F10" s="14">
        <v>272.58</v>
      </c>
      <c r="G10" s="14"/>
      <c r="H10" s="14">
        <v>-272.58</v>
      </c>
      <c r="I10" s="61">
        <f t="shared" si="0"/>
        <v>40773.849999999991</v>
      </c>
      <c r="J10" s="8" t="s">
        <v>22</v>
      </c>
      <c r="K10" s="13"/>
    </row>
    <row r="11" spans="1:11" ht="15.6" x14ac:dyDescent="0.3">
      <c r="A11" s="39">
        <v>45764</v>
      </c>
      <c r="B11" s="8" t="s">
        <v>46</v>
      </c>
      <c r="C11" s="12" t="s">
        <v>47</v>
      </c>
      <c r="D11" s="20">
        <v>26</v>
      </c>
      <c r="E11" s="12" t="s">
        <v>28</v>
      </c>
      <c r="F11" s="14">
        <v>400</v>
      </c>
      <c r="G11" s="14"/>
      <c r="H11" s="14">
        <v>-400</v>
      </c>
      <c r="I11" s="61">
        <f t="shared" si="0"/>
        <v>40373.849999999991</v>
      </c>
      <c r="J11" s="8" t="s">
        <v>22</v>
      </c>
      <c r="K11" s="13"/>
    </row>
    <row r="12" spans="1:11" ht="15.6" x14ac:dyDescent="0.3">
      <c r="A12" s="39">
        <v>45775</v>
      </c>
      <c r="B12" s="8" t="s">
        <v>48</v>
      </c>
      <c r="C12" s="12" t="s">
        <v>49</v>
      </c>
      <c r="D12" s="8">
        <v>25</v>
      </c>
      <c r="E12" s="12" t="s">
        <v>50</v>
      </c>
      <c r="F12" s="14">
        <v>48.48</v>
      </c>
      <c r="G12" s="14"/>
      <c r="H12" s="14">
        <v>-48.48</v>
      </c>
      <c r="I12" s="61">
        <f t="shared" si="0"/>
        <v>40325.369999999988</v>
      </c>
      <c r="J12" s="8" t="s">
        <v>22</v>
      </c>
      <c r="K12" s="13"/>
    </row>
    <row r="13" spans="1:11" ht="15.6" x14ac:dyDescent="0.3">
      <c r="A13" s="39">
        <v>45777</v>
      </c>
      <c r="B13" s="8" t="s">
        <v>53</v>
      </c>
      <c r="C13" s="12" t="s">
        <v>51</v>
      </c>
      <c r="D13" s="20">
        <v>24</v>
      </c>
      <c r="E13" s="12" t="s">
        <v>52</v>
      </c>
      <c r="F13" s="14">
        <v>6</v>
      </c>
      <c r="G13" s="14"/>
      <c r="H13" s="14">
        <v>-6</v>
      </c>
      <c r="I13" s="61">
        <f t="shared" si="0"/>
        <v>40319.369999999988</v>
      </c>
      <c r="J13" s="8" t="s">
        <v>22</v>
      </c>
      <c r="K13" s="13"/>
    </row>
    <row r="14" spans="1:11" ht="15.6" x14ac:dyDescent="0.3">
      <c r="A14" s="39">
        <v>45785</v>
      </c>
      <c r="B14" s="8" t="s">
        <v>26</v>
      </c>
      <c r="C14" s="12" t="s">
        <v>54</v>
      </c>
      <c r="D14" s="8">
        <v>2</v>
      </c>
      <c r="E14" s="12" t="s">
        <v>55</v>
      </c>
      <c r="F14" s="14"/>
      <c r="G14" s="14">
        <v>40</v>
      </c>
      <c r="H14" s="14">
        <v>40</v>
      </c>
      <c r="I14" s="61">
        <f t="shared" si="0"/>
        <v>40359.369999999988</v>
      </c>
      <c r="J14" s="8" t="s">
        <v>22</v>
      </c>
      <c r="K14" s="13"/>
    </row>
    <row r="15" spans="1:11" ht="15.6" x14ac:dyDescent="0.3">
      <c r="A15" s="39">
        <v>45789</v>
      </c>
      <c r="B15" s="8" t="s">
        <v>26</v>
      </c>
      <c r="C15" s="38" t="s">
        <v>56</v>
      </c>
      <c r="D15" s="20">
        <v>2</v>
      </c>
      <c r="E15" s="12" t="s">
        <v>55</v>
      </c>
      <c r="F15" s="14"/>
      <c r="G15" s="14">
        <v>40</v>
      </c>
      <c r="H15" s="14">
        <v>40</v>
      </c>
      <c r="I15" s="61">
        <f t="shared" si="0"/>
        <v>40399.369999999988</v>
      </c>
      <c r="J15" s="8" t="s">
        <v>22</v>
      </c>
      <c r="K15" s="13"/>
    </row>
    <row r="16" spans="1:11" ht="15.6" x14ac:dyDescent="0.3">
      <c r="A16" s="39">
        <v>45796</v>
      </c>
      <c r="B16" s="8" t="s">
        <v>57</v>
      </c>
      <c r="C16" s="12" t="s">
        <v>25</v>
      </c>
      <c r="D16" s="20">
        <v>7</v>
      </c>
      <c r="E16" s="12" t="s">
        <v>98</v>
      </c>
      <c r="F16" s="14">
        <v>60.07</v>
      </c>
      <c r="G16" s="14"/>
      <c r="H16" s="14">
        <v>-60.07</v>
      </c>
      <c r="I16" s="61">
        <f t="shared" si="0"/>
        <v>40339.299999999988</v>
      </c>
      <c r="J16" s="8" t="s">
        <v>22</v>
      </c>
      <c r="K16" s="13"/>
    </row>
    <row r="17" spans="1:11" ht="15.6" x14ac:dyDescent="0.3">
      <c r="A17" s="39">
        <v>45796</v>
      </c>
      <c r="B17" s="8" t="s">
        <v>59</v>
      </c>
      <c r="C17" s="12" t="s">
        <v>25</v>
      </c>
      <c r="D17" s="20">
        <v>6</v>
      </c>
      <c r="E17" s="12" t="s">
        <v>41</v>
      </c>
      <c r="F17" s="14">
        <v>361.66</v>
      </c>
      <c r="G17" s="14"/>
      <c r="H17" s="14">
        <v>-361.66</v>
      </c>
      <c r="I17" s="61">
        <f t="shared" si="0"/>
        <v>39977.639999999985</v>
      </c>
      <c r="J17" s="8" t="s">
        <v>22</v>
      </c>
      <c r="K17" s="13"/>
    </row>
    <row r="18" spans="1:11" ht="15.6" x14ac:dyDescent="0.3">
      <c r="A18" s="39">
        <v>45796</v>
      </c>
      <c r="B18" s="8" t="s">
        <v>58</v>
      </c>
      <c r="C18" s="12" t="s">
        <v>25</v>
      </c>
      <c r="D18" s="8">
        <v>23</v>
      </c>
      <c r="E18" s="12" t="s">
        <v>30</v>
      </c>
      <c r="F18" s="21">
        <v>25</v>
      </c>
      <c r="G18" s="14"/>
      <c r="H18" s="14">
        <v>-25</v>
      </c>
      <c r="I18" s="61">
        <f t="shared" si="0"/>
        <v>39952.639999999985</v>
      </c>
      <c r="J18" s="8" t="s">
        <v>22</v>
      </c>
      <c r="K18" s="13"/>
    </row>
    <row r="19" spans="1:11" ht="15.6" x14ac:dyDescent="0.3">
      <c r="A19" s="39">
        <v>45805</v>
      </c>
      <c r="B19" s="8" t="s">
        <v>48</v>
      </c>
      <c r="C19" s="12" t="s">
        <v>49</v>
      </c>
      <c r="D19" s="8">
        <v>25</v>
      </c>
      <c r="E19" s="12" t="s">
        <v>50</v>
      </c>
      <c r="F19" s="21">
        <v>95.03</v>
      </c>
      <c r="G19" s="14"/>
      <c r="H19" s="14">
        <v>-95.03</v>
      </c>
      <c r="I19" s="61">
        <f t="shared" si="0"/>
        <v>39857.609999999986</v>
      </c>
      <c r="J19" s="8" t="s">
        <v>22</v>
      </c>
      <c r="K19" s="13"/>
    </row>
    <row r="20" spans="1:11" ht="15.6" x14ac:dyDescent="0.3">
      <c r="A20" s="39">
        <v>45805</v>
      </c>
      <c r="B20" s="8" t="s">
        <v>26</v>
      </c>
      <c r="C20" s="12" t="s">
        <v>60</v>
      </c>
      <c r="D20" s="8">
        <v>2</v>
      </c>
      <c r="E20" s="12" t="s">
        <v>55</v>
      </c>
      <c r="F20" s="21"/>
      <c r="G20" s="14">
        <v>40</v>
      </c>
      <c r="H20" s="14">
        <v>40</v>
      </c>
      <c r="I20" s="61">
        <f t="shared" si="0"/>
        <v>39897.609999999986</v>
      </c>
      <c r="J20" s="8" t="s">
        <v>22</v>
      </c>
      <c r="K20" s="13"/>
    </row>
    <row r="21" spans="1:11" ht="15.6" x14ac:dyDescent="0.3">
      <c r="A21" s="39">
        <v>45808</v>
      </c>
      <c r="B21" s="8" t="s">
        <v>53</v>
      </c>
      <c r="C21" s="12" t="s">
        <v>51</v>
      </c>
      <c r="D21" s="8">
        <v>24</v>
      </c>
      <c r="E21" s="12" t="s">
        <v>52</v>
      </c>
      <c r="F21" s="21">
        <v>6</v>
      </c>
      <c r="G21" s="14"/>
      <c r="H21" s="14">
        <v>-6</v>
      </c>
      <c r="I21" s="61">
        <f t="shared" si="0"/>
        <v>39891.609999999986</v>
      </c>
      <c r="J21" s="8" t="s">
        <v>22</v>
      </c>
      <c r="K21" s="13"/>
    </row>
    <row r="22" spans="1:11" ht="15.6" x14ac:dyDescent="0.3">
      <c r="A22" s="39">
        <v>45824</v>
      </c>
      <c r="B22" s="8" t="s">
        <v>26</v>
      </c>
      <c r="C22" s="12" t="s">
        <v>61</v>
      </c>
      <c r="D22" s="8">
        <v>2</v>
      </c>
      <c r="E22" s="12" t="s">
        <v>62</v>
      </c>
      <c r="F22" s="21"/>
      <c r="G22" s="14">
        <v>120</v>
      </c>
      <c r="H22" s="14">
        <v>120</v>
      </c>
      <c r="I22" s="61">
        <f t="shared" si="0"/>
        <v>40011.609999999986</v>
      </c>
      <c r="J22" s="8" t="s">
        <v>22</v>
      </c>
      <c r="K22" s="13"/>
    </row>
    <row r="23" spans="1:11" ht="15.6" x14ac:dyDescent="0.3">
      <c r="A23" s="39">
        <v>45825</v>
      </c>
      <c r="B23" s="8" t="s">
        <v>26</v>
      </c>
      <c r="C23" s="12" t="s">
        <v>63</v>
      </c>
      <c r="D23" s="8">
        <v>2</v>
      </c>
      <c r="E23" s="12" t="s">
        <v>55</v>
      </c>
      <c r="F23" s="21"/>
      <c r="G23" s="14">
        <v>120</v>
      </c>
      <c r="H23" s="14">
        <v>120</v>
      </c>
      <c r="I23" s="61">
        <f t="shared" si="0"/>
        <v>40131.609999999986</v>
      </c>
      <c r="J23" s="8" t="s">
        <v>22</v>
      </c>
      <c r="K23" s="13"/>
    </row>
    <row r="24" spans="1:11" ht="15.6" x14ac:dyDescent="0.3">
      <c r="A24" s="39">
        <v>45835</v>
      </c>
      <c r="B24" s="8" t="s">
        <v>48</v>
      </c>
      <c r="C24" s="12" t="s">
        <v>49</v>
      </c>
      <c r="D24" s="8">
        <v>25</v>
      </c>
      <c r="E24" s="12" t="s">
        <v>50</v>
      </c>
      <c r="F24" s="21">
        <v>52.32</v>
      </c>
      <c r="G24" s="14"/>
      <c r="H24" s="14">
        <v>-52.32</v>
      </c>
      <c r="I24" s="61">
        <f t="shared" si="0"/>
        <v>40079.289999999986</v>
      </c>
      <c r="J24" s="8" t="s">
        <v>22</v>
      </c>
      <c r="K24" s="13"/>
    </row>
    <row r="25" spans="1:11" ht="15.6" x14ac:dyDescent="0.3">
      <c r="A25" s="39">
        <v>45838</v>
      </c>
      <c r="B25" s="8" t="s">
        <v>53</v>
      </c>
      <c r="C25" s="12" t="s">
        <v>51</v>
      </c>
      <c r="D25" s="8">
        <v>24</v>
      </c>
      <c r="E25" s="12" t="s">
        <v>52</v>
      </c>
      <c r="F25" s="21">
        <v>6</v>
      </c>
      <c r="G25" s="14"/>
      <c r="H25" s="14">
        <v>-6</v>
      </c>
      <c r="I25" s="61">
        <f t="shared" si="0"/>
        <v>40073.289999999986</v>
      </c>
      <c r="J25" s="8" t="s">
        <v>22</v>
      </c>
      <c r="K25" s="13"/>
    </row>
    <row r="26" spans="1:11" ht="15.6" x14ac:dyDescent="0.3">
      <c r="A26" s="39">
        <v>45847</v>
      </c>
      <c r="B26" s="8" t="s">
        <v>64</v>
      </c>
      <c r="C26" s="12" t="s">
        <v>65</v>
      </c>
      <c r="D26" s="8">
        <v>16</v>
      </c>
      <c r="E26" s="12" t="s">
        <v>13</v>
      </c>
      <c r="F26" s="21">
        <v>50</v>
      </c>
      <c r="G26" s="14"/>
      <c r="H26" s="14">
        <v>-50</v>
      </c>
      <c r="I26" s="61">
        <f t="shared" si="0"/>
        <v>40023.289999999986</v>
      </c>
      <c r="J26" s="8" t="s">
        <v>22</v>
      </c>
      <c r="K26" s="13"/>
    </row>
    <row r="27" spans="1:11" ht="15.6" x14ac:dyDescent="0.3">
      <c r="A27" s="39">
        <v>45847</v>
      </c>
      <c r="B27" s="8" t="s">
        <v>99</v>
      </c>
      <c r="C27" s="12" t="s">
        <v>66</v>
      </c>
      <c r="D27" s="8">
        <v>11</v>
      </c>
      <c r="E27" s="12" t="s">
        <v>29</v>
      </c>
      <c r="F27" s="14">
        <v>442.67</v>
      </c>
      <c r="G27" s="14"/>
      <c r="H27" s="14">
        <v>-442.67</v>
      </c>
      <c r="I27" s="61">
        <f t="shared" si="0"/>
        <v>39580.619999999988</v>
      </c>
      <c r="J27" s="8" t="s">
        <v>22</v>
      </c>
      <c r="K27" s="13"/>
    </row>
    <row r="28" spans="1:11" ht="15.6" x14ac:dyDescent="0.3">
      <c r="A28" s="39">
        <v>45847</v>
      </c>
      <c r="B28" s="8" t="s">
        <v>67</v>
      </c>
      <c r="C28" s="12" t="s">
        <v>25</v>
      </c>
      <c r="D28" s="8">
        <v>23</v>
      </c>
      <c r="E28" s="12" t="s">
        <v>30</v>
      </c>
      <c r="F28" s="14">
        <v>25</v>
      </c>
      <c r="G28" s="14"/>
      <c r="H28" s="14">
        <v>-25</v>
      </c>
      <c r="I28" s="61">
        <f t="shared" si="0"/>
        <v>39555.619999999988</v>
      </c>
      <c r="J28" s="8" t="s">
        <v>22</v>
      </c>
      <c r="K28" s="13"/>
    </row>
    <row r="29" spans="1:11" ht="15.6" x14ac:dyDescent="0.3">
      <c r="A29" s="39">
        <v>45847</v>
      </c>
      <c r="B29" s="8" t="s">
        <v>68</v>
      </c>
      <c r="C29" s="12" t="s">
        <v>25</v>
      </c>
      <c r="D29" s="8">
        <v>6</v>
      </c>
      <c r="E29" s="12" t="s">
        <v>41</v>
      </c>
      <c r="F29" s="21">
        <v>361.66</v>
      </c>
      <c r="G29" s="14"/>
      <c r="H29" s="14">
        <v>-361.66</v>
      </c>
      <c r="I29" s="61">
        <f t="shared" si="0"/>
        <v>39193.959999999985</v>
      </c>
      <c r="J29" s="8" t="s">
        <v>22</v>
      </c>
      <c r="K29" s="13"/>
    </row>
    <row r="30" spans="1:11" ht="15.6" x14ac:dyDescent="0.3">
      <c r="A30" s="39">
        <v>45859</v>
      </c>
      <c r="B30" s="8" t="s">
        <v>69</v>
      </c>
      <c r="C30" s="12" t="s">
        <v>25</v>
      </c>
      <c r="D30" s="8">
        <v>7</v>
      </c>
      <c r="E30" s="12" t="s">
        <v>100</v>
      </c>
      <c r="F30" s="21">
        <v>39.99</v>
      </c>
      <c r="G30" s="14"/>
      <c r="H30" s="14">
        <v>-39.99</v>
      </c>
      <c r="I30" s="61">
        <f t="shared" si="0"/>
        <v>39153.969999999987</v>
      </c>
      <c r="J30" s="8" t="s">
        <v>22</v>
      </c>
      <c r="K30" s="13"/>
    </row>
    <row r="31" spans="1:11" ht="15.6" x14ac:dyDescent="0.3">
      <c r="A31" s="39">
        <v>45859</v>
      </c>
      <c r="B31" s="8" t="s">
        <v>70</v>
      </c>
      <c r="C31" s="12" t="s">
        <v>71</v>
      </c>
      <c r="D31" s="8">
        <v>26</v>
      </c>
      <c r="E31" s="12" t="s">
        <v>28</v>
      </c>
      <c r="F31" s="21">
        <v>250</v>
      </c>
      <c r="G31" s="14"/>
      <c r="H31" s="14">
        <v>-250</v>
      </c>
      <c r="I31" s="61">
        <f t="shared" si="0"/>
        <v>38903.969999999987</v>
      </c>
      <c r="J31" s="8" t="s">
        <v>22</v>
      </c>
      <c r="K31" s="13"/>
    </row>
    <row r="32" spans="1:11" ht="15.6" x14ac:dyDescent="0.3">
      <c r="A32" s="39">
        <v>45859</v>
      </c>
      <c r="B32" s="8" t="s">
        <v>72</v>
      </c>
      <c r="C32" s="12" t="s">
        <v>25</v>
      </c>
      <c r="D32" s="8">
        <v>6</v>
      </c>
      <c r="E32" s="12" t="s">
        <v>41</v>
      </c>
      <c r="F32" s="21">
        <v>361.66</v>
      </c>
      <c r="G32" s="14"/>
      <c r="H32" s="14">
        <v>-361.66</v>
      </c>
      <c r="I32" s="61">
        <f t="shared" si="0"/>
        <v>38542.309999999983</v>
      </c>
      <c r="J32" s="8" t="s">
        <v>22</v>
      </c>
      <c r="K32" s="13"/>
    </row>
    <row r="33" spans="1:11" ht="15.6" x14ac:dyDescent="0.3">
      <c r="A33" s="39">
        <v>45859</v>
      </c>
      <c r="B33" s="8" t="s">
        <v>73</v>
      </c>
      <c r="C33" s="12" t="s">
        <v>25</v>
      </c>
      <c r="D33" s="8">
        <v>23</v>
      </c>
      <c r="E33" s="12" t="s">
        <v>30</v>
      </c>
      <c r="F33" s="21">
        <v>50</v>
      </c>
      <c r="G33" s="14"/>
      <c r="H33" s="14">
        <v>-50</v>
      </c>
      <c r="I33" s="61">
        <f t="shared" si="0"/>
        <v>38492.309999999983</v>
      </c>
      <c r="J33" s="8" t="s">
        <v>22</v>
      </c>
      <c r="K33" s="13"/>
    </row>
    <row r="34" spans="1:11" ht="15.6" x14ac:dyDescent="0.3">
      <c r="A34" s="39">
        <v>45866</v>
      </c>
      <c r="B34" s="8" t="s">
        <v>48</v>
      </c>
      <c r="C34" s="12" t="s">
        <v>49</v>
      </c>
      <c r="D34" s="8">
        <v>25</v>
      </c>
      <c r="E34" s="12" t="s">
        <v>50</v>
      </c>
      <c r="F34" s="21">
        <v>56.57</v>
      </c>
      <c r="G34" s="14"/>
      <c r="H34" s="14">
        <v>-56.57</v>
      </c>
      <c r="I34" s="61">
        <f t="shared" si="0"/>
        <v>38435.739999999983</v>
      </c>
      <c r="J34" s="8" t="s">
        <v>22</v>
      </c>
      <c r="K34" s="13"/>
    </row>
    <row r="35" spans="1:11" ht="15.6" x14ac:dyDescent="0.3">
      <c r="A35" s="39">
        <v>45869</v>
      </c>
      <c r="B35" s="8" t="s">
        <v>53</v>
      </c>
      <c r="C35" s="12" t="s">
        <v>51</v>
      </c>
      <c r="D35" s="8">
        <v>24</v>
      </c>
      <c r="E35" s="12" t="s">
        <v>52</v>
      </c>
      <c r="F35" s="14">
        <v>6</v>
      </c>
      <c r="G35" s="14"/>
      <c r="H35" s="14">
        <v>-6</v>
      </c>
      <c r="I35" s="61">
        <f t="shared" si="0"/>
        <v>38429.739999999983</v>
      </c>
      <c r="J35" s="8" t="s">
        <v>22</v>
      </c>
      <c r="K35" s="13"/>
    </row>
    <row r="36" spans="1:11" ht="15.6" x14ac:dyDescent="0.3">
      <c r="A36" s="39">
        <v>45877</v>
      </c>
      <c r="B36" s="8" t="s">
        <v>74</v>
      </c>
      <c r="C36" s="12" t="s">
        <v>25</v>
      </c>
      <c r="D36" s="8">
        <v>6</v>
      </c>
      <c r="E36" s="12" t="s">
        <v>41</v>
      </c>
      <c r="F36" s="21">
        <v>361.66</v>
      </c>
      <c r="G36" s="14"/>
      <c r="H36" s="14">
        <v>-361.66</v>
      </c>
      <c r="I36" s="61">
        <f t="shared" si="0"/>
        <v>38068.07999999998</v>
      </c>
      <c r="J36" s="8" t="s">
        <v>22</v>
      </c>
      <c r="K36" s="13"/>
    </row>
    <row r="37" spans="1:11" ht="15.6" x14ac:dyDescent="0.3">
      <c r="A37" s="39">
        <v>45898</v>
      </c>
      <c r="B37" s="8" t="s">
        <v>48</v>
      </c>
      <c r="C37" s="12" t="s">
        <v>49</v>
      </c>
      <c r="D37" s="8">
        <v>25</v>
      </c>
      <c r="E37" s="12" t="s">
        <v>50</v>
      </c>
      <c r="F37" s="21">
        <v>53.62</v>
      </c>
      <c r="G37" s="14"/>
      <c r="H37" s="14">
        <v>-53.62</v>
      </c>
      <c r="I37" s="61">
        <f t="shared" si="0"/>
        <v>38014.459999999977</v>
      </c>
      <c r="J37" s="8" t="s">
        <v>22</v>
      </c>
      <c r="K37" s="13"/>
    </row>
    <row r="38" spans="1:11" ht="15.6" x14ac:dyDescent="0.3">
      <c r="A38" s="39">
        <v>45900</v>
      </c>
      <c r="B38" s="32" t="s">
        <v>53</v>
      </c>
      <c r="C38" s="33" t="s">
        <v>51</v>
      </c>
      <c r="D38" s="32">
        <v>24</v>
      </c>
      <c r="E38" s="33" t="s">
        <v>52</v>
      </c>
      <c r="F38" s="34">
        <v>6</v>
      </c>
      <c r="G38" s="14"/>
      <c r="H38" s="35">
        <v>-6</v>
      </c>
      <c r="I38" s="61">
        <f t="shared" si="0"/>
        <v>38008.459999999977</v>
      </c>
      <c r="J38" s="8" t="s">
        <v>22</v>
      </c>
      <c r="K38" s="13"/>
    </row>
    <row r="39" spans="1:11" ht="15.6" x14ac:dyDescent="0.3">
      <c r="A39" s="39">
        <v>45908</v>
      </c>
      <c r="B39" s="8" t="s">
        <v>48</v>
      </c>
      <c r="C39" s="12" t="s">
        <v>75</v>
      </c>
      <c r="D39" s="8">
        <v>13</v>
      </c>
      <c r="E39" s="12" t="s">
        <v>76</v>
      </c>
      <c r="F39" s="14">
        <v>47</v>
      </c>
      <c r="G39" s="14"/>
      <c r="H39" s="35">
        <v>-47</v>
      </c>
      <c r="I39" s="61">
        <f t="shared" si="0"/>
        <v>37961.459999999977</v>
      </c>
      <c r="J39" s="8" t="s">
        <v>22</v>
      </c>
      <c r="K39" s="13"/>
    </row>
    <row r="40" spans="1:11" ht="15.6" x14ac:dyDescent="0.3">
      <c r="A40" s="39">
        <v>45929</v>
      </c>
      <c r="B40" s="8" t="s">
        <v>48</v>
      </c>
      <c r="C40" s="12" t="s">
        <v>49</v>
      </c>
      <c r="D40" s="8">
        <v>25</v>
      </c>
      <c r="E40" s="12" t="s">
        <v>50</v>
      </c>
      <c r="F40" s="21">
        <v>50.52</v>
      </c>
      <c r="G40" s="14"/>
      <c r="H40" s="14">
        <v>-50.52</v>
      </c>
      <c r="I40" s="61">
        <f t="shared" si="0"/>
        <v>37910.939999999981</v>
      </c>
      <c r="J40" s="8" t="s">
        <v>22</v>
      </c>
      <c r="K40" s="13"/>
    </row>
    <row r="41" spans="1:11" ht="15.6" x14ac:dyDescent="0.3">
      <c r="A41" s="39">
        <v>45930</v>
      </c>
      <c r="B41" s="32" t="s">
        <v>53</v>
      </c>
      <c r="C41" s="33" t="s">
        <v>51</v>
      </c>
      <c r="D41" s="32">
        <v>24</v>
      </c>
      <c r="E41" s="33" t="s">
        <v>52</v>
      </c>
      <c r="F41" s="34">
        <v>6</v>
      </c>
      <c r="G41" s="14"/>
      <c r="H41" s="35">
        <v>-6</v>
      </c>
      <c r="I41" s="61">
        <f t="shared" si="0"/>
        <v>37904.939999999981</v>
      </c>
      <c r="J41" s="8" t="s">
        <v>22</v>
      </c>
      <c r="K41" s="13"/>
    </row>
    <row r="42" spans="1:11" ht="15.6" x14ac:dyDescent="0.3">
      <c r="A42" s="39">
        <v>45937</v>
      </c>
      <c r="B42" s="32" t="s">
        <v>77</v>
      </c>
      <c r="C42" s="33" t="s">
        <v>25</v>
      </c>
      <c r="D42" s="32">
        <v>10</v>
      </c>
      <c r="E42" s="33" t="s">
        <v>106</v>
      </c>
      <c r="F42" s="34">
        <v>36.49</v>
      </c>
      <c r="G42" s="14"/>
      <c r="H42" s="35">
        <v>-36.49</v>
      </c>
      <c r="I42" s="61">
        <f t="shared" si="0"/>
        <v>37868.449999999983</v>
      </c>
      <c r="J42" s="8" t="s">
        <v>22</v>
      </c>
      <c r="K42" s="13"/>
    </row>
    <row r="43" spans="1:11" ht="15.6" x14ac:dyDescent="0.3">
      <c r="A43" s="39">
        <v>45937</v>
      </c>
      <c r="B43" s="32" t="s">
        <v>78</v>
      </c>
      <c r="C43" s="33" t="s">
        <v>79</v>
      </c>
      <c r="D43" s="32">
        <v>14</v>
      </c>
      <c r="E43" s="33" t="s">
        <v>80</v>
      </c>
      <c r="F43" s="34">
        <v>290.39999999999998</v>
      </c>
      <c r="G43" s="14"/>
      <c r="H43" s="35">
        <v>-290.39999999999998</v>
      </c>
      <c r="I43" s="61">
        <f t="shared" si="0"/>
        <v>37578.049999999981</v>
      </c>
      <c r="J43" s="8" t="s">
        <v>22</v>
      </c>
    </row>
    <row r="44" spans="1:11" ht="15.6" x14ac:dyDescent="0.3">
      <c r="A44" s="39">
        <v>45937</v>
      </c>
      <c r="B44" s="8" t="s">
        <v>81</v>
      </c>
      <c r="C44" s="12" t="s">
        <v>25</v>
      </c>
      <c r="D44" s="8">
        <v>23</v>
      </c>
      <c r="E44" s="12" t="s">
        <v>30</v>
      </c>
      <c r="F44" s="21">
        <v>25</v>
      </c>
      <c r="G44" s="14"/>
      <c r="H44" s="13">
        <v>-25</v>
      </c>
      <c r="I44" s="61">
        <f t="shared" si="0"/>
        <v>37553.049999999981</v>
      </c>
      <c r="J44" s="8" t="s">
        <v>22</v>
      </c>
      <c r="K44" s="13"/>
    </row>
    <row r="45" spans="1:11" ht="15.6" x14ac:dyDescent="0.3">
      <c r="A45" s="39">
        <v>45937</v>
      </c>
      <c r="B45" s="8" t="s">
        <v>102</v>
      </c>
      <c r="C45" s="12" t="s">
        <v>82</v>
      </c>
      <c r="D45" s="8">
        <v>14</v>
      </c>
      <c r="E45" s="12" t="s">
        <v>101</v>
      </c>
      <c r="F45" s="21">
        <v>23.24</v>
      </c>
      <c r="G45" s="14"/>
      <c r="H45" s="14">
        <v>-23.24</v>
      </c>
      <c r="I45" s="61">
        <f t="shared" si="0"/>
        <v>37529.809999999983</v>
      </c>
      <c r="J45" s="8" t="s">
        <v>22</v>
      </c>
      <c r="K45" s="13"/>
    </row>
    <row r="46" spans="1:11" ht="15.6" x14ac:dyDescent="0.3">
      <c r="A46" s="39">
        <v>45937</v>
      </c>
      <c r="B46" s="8" t="s">
        <v>83</v>
      </c>
      <c r="C46" s="12" t="s">
        <v>25</v>
      </c>
      <c r="D46" s="8">
        <v>6</v>
      </c>
      <c r="E46" s="12" t="s">
        <v>41</v>
      </c>
      <c r="F46" s="21">
        <v>361.66</v>
      </c>
      <c r="G46" s="14"/>
      <c r="H46" s="14">
        <v>-361.66</v>
      </c>
      <c r="I46" s="61">
        <f t="shared" si="0"/>
        <v>37168.14999999998</v>
      </c>
      <c r="J46" s="8" t="s">
        <v>22</v>
      </c>
      <c r="K46" s="13"/>
    </row>
    <row r="47" spans="1:11" ht="15.6" x14ac:dyDescent="0.3">
      <c r="A47" s="39">
        <v>45958</v>
      </c>
      <c r="B47" s="8" t="s">
        <v>48</v>
      </c>
      <c r="C47" s="12" t="s">
        <v>49</v>
      </c>
      <c r="D47" s="8">
        <v>25</v>
      </c>
      <c r="E47" s="12" t="s">
        <v>50</v>
      </c>
      <c r="F47" s="14">
        <v>52.68</v>
      </c>
      <c r="G47" s="14"/>
      <c r="H47" s="14">
        <v>-52.68</v>
      </c>
      <c r="I47" s="61">
        <f t="shared" si="0"/>
        <v>37115.469999999979</v>
      </c>
      <c r="J47" s="8" t="s">
        <v>22</v>
      </c>
      <c r="K47" s="13"/>
    </row>
    <row r="48" spans="1:11" ht="15.6" x14ac:dyDescent="0.3">
      <c r="A48" s="39">
        <v>45959</v>
      </c>
      <c r="B48" s="8" t="s">
        <v>84</v>
      </c>
      <c r="C48" s="12" t="s">
        <v>85</v>
      </c>
      <c r="D48" s="8">
        <v>14</v>
      </c>
      <c r="E48" s="12" t="s">
        <v>80</v>
      </c>
      <c r="F48" s="14">
        <v>1160</v>
      </c>
      <c r="G48" s="13"/>
      <c r="H48" s="13">
        <v>-1160</v>
      </c>
      <c r="I48" s="61">
        <f t="shared" si="0"/>
        <v>35955.469999999979</v>
      </c>
      <c r="J48" s="8" t="s">
        <v>22</v>
      </c>
      <c r="K48" s="13"/>
    </row>
    <row r="49" spans="1:11" ht="15.6" x14ac:dyDescent="0.3">
      <c r="A49" s="39">
        <v>45959</v>
      </c>
      <c r="B49" s="8" t="s">
        <v>86</v>
      </c>
      <c r="C49" s="12" t="s">
        <v>25</v>
      </c>
      <c r="D49" s="8">
        <v>10</v>
      </c>
      <c r="E49" s="12" t="s">
        <v>104</v>
      </c>
      <c r="F49" s="14">
        <v>24.49</v>
      </c>
      <c r="G49" s="13"/>
      <c r="H49" s="13">
        <v>-24.49</v>
      </c>
      <c r="I49" s="61">
        <f t="shared" si="0"/>
        <v>35930.979999999981</v>
      </c>
      <c r="J49" s="8" t="s">
        <v>22</v>
      </c>
      <c r="K49" s="13"/>
    </row>
    <row r="50" spans="1:11" ht="15.6" x14ac:dyDescent="0.3">
      <c r="A50" s="39">
        <v>45959</v>
      </c>
      <c r="B50" s="8" t="s">
        <v>87</v>
      </c>
      <c r="C50" s="12" t="s">
        <v>25</v>
      </c>
      <c r="D50" s="8">
        <v>8</v>
      </c>
      <c r="E50" s="12" t="s">
        <v>105</v>
      </c>
      <c r="F50" s="14">
        <v>119.95</v>
      </c>
      <c r="G50" s="13"/>
      <c r="H50" s="13">
        <v>-119.95</v>
      </c>
      <c r="I50" s="61">
        <f t="shared" si="0"/>
        <v>35811.029999999984</v>
      </c>
      <c r="J50" s="8" t="s">
        <v>22</v>
      </c>
      <c r="K50" s="13"/>
    </row>
    <row r="51" spans="1:11" ht="15.6" x14ac:dyDescent="0.3">
      <c r="A51" s="39">
        <v>45959</v>
      </c>
      <c r="B51" s="8" t="s">
        <v>88</v>
      </c>
      <c r="C51" s="12" t="s">
        <v>25</v>
      </c>
      <c r="D51" s="8">
        <v>10</v>
      </c>
      <c r="E51" s="12" t="s">
        <v>103</v>
      </c>
      <c r="F51" s="14">
        <v>48.39</v>
      </c>
      <c r="G51" s="13"/>
      <c r="H51" s="13">
        <v>-48.39</v>
      </c>
      <c r="I51" s="61">
        <f t="shared" si="0"/>
        <v>35762.639999999985</v>
      </c>
      <c r="J51" s="8" t="s">
        <v>22</v>
      </c>
      <c r="K51" s="13"/>
    </row>
    <row r="52" spans="1:11" ht="15.6" x14ac:dyDescent="0.3">
      <c r="A52" s="39">
        <v>45959</v>
      </c>
      <c r="B52" s="8" t="s">
        <v>89</v>
      </c>
      <c r="C52" s="12" t="s">
        <v>25</v>
      </c>
      <c r="D52" s="8">
        <v>23</v>
      </c>
      <c r="E52" s="12" t="s">
        <v>30</v>
      </c>
      <c r="F52" s="14">
        <v>25</v>
      </c>
      <c r="G52" s="13"/>
      <c r="H52" s="13">
        <v>-25</v>
      </c>
      <c r="I52" s="61">
        <f t="shared" si="0"/>
        <v>35737.639999999985</v>
      </c>
      <c r="J52" s="8" t="s">
        <v>22</v>
      </c>
      <c r="K52" s="13"/>
    </row>
    <row r="53" spans="1:11" ht="15.6" x14ac:dyDescent="0.3">
      <c r="A53" s="39">
        <v>45959</v>
      </c>
      <c r="B53" s="8" t="s">
        <v>90</v>
      </c>
      <c r="C53" s="12" t="s">
        <v>25</v>
      </c>
      <c r="D53" s="8">
        <v>6</v>
      </c>
      <c r="E53" s="12" t="s">
        <v>41</v>
      </c>
      <c r="F53" s="14">
        <v>406.32</v>
      </c>
      <c r="G53" s="13"/>
      <c r="H53" s="13">
        <v>-406.32</v>
      </c>
      <c r="I53" s="61">
        <f t="shared" si="0"/>
        <v>35331.319999999985</v>
      </c>
      <c r="J53" s="8" t="s">
        <v>22</v>
      </c>
      <c r="K53" s="13"/>
    </row>
    <row r="54" spans="1:11" ht="15.6" x14ac:dyDescent="0.3">
      <c r="A54" s="39">
        <v>45961</v>
      </c>
      <c r="B54" s="8" t="s">
        <v>53</v>
      </c>
      <c r="C54" s="12" t="s">
        <v>51</v>
      </c>
      <c r="D54" s="8">
        <v>24</v>
      </c>
      <c r="E54" s="12" t="s">
        <v>52</v>
      </c>
      <c r="F54" s="14">
        <v>6</v>
      </c>
      <c r="G54" s="13"/>
      <c r="H54" s="13">
        <v>-6</v>
      </c>
      <c r="I54" s="61">
        <f t="shared" si="0"/>
        <v>35325.319999999985</v>
      </c>
      <c r="J54" s="8" t="s">
        <v>22</v>
      </c>
      <c r="K54" s="13"/>
    </row>
    <row r="55" spans="1:11" ht="15.6" x14ac:dyDescent="0.3">
      <c r="A55" s="39">
        <v>45987</v>
      </c>
      <c r="B55" s="8" t="s">
        <v>91</v>
      </c>
      <c r="C55" s="12" t="s">
        <v>108</v>
      </c>
      <c r="D55" s="8">
        <v>26</v>
      </c>
      <c r="E55" s="12" t="s">
        <v>28</v>
      </c>
      <c r="F55" s="14">
        <v>87.5</v>
      </c>
      <c r="G55" s="13"/>
      <c r="H55" s="13">
        <v>-87.5</v>
      </c>
      <c r="I55" s="61">
        <f t="shared" si="0"/>
        <v>35237.819999999985</v>
      </c>
      <c r="J55" s="8" t="s">
        <v>22</v>
      </c>
      <c r="K55" s="13"/>
    </row>
    <row r="56" spans="1:11" ht="15.6" x14ac:dyDescent="0.3">
      <c r="A56" s="39">
        <v>45987</v>
      </c>
      <c r="B56" s="8" t="s">
        <v>92</v>
      </c>
      <c r="C56" s="12" t="s">
        <v>25</v>
      </c>
      <c r="D56" s="8">
        <v>8</v>
      </c>
      <c r="E56" s="12" t="s">
        <v>107</v>
      </c>
      <c r="F56" s="14">
        <v>102.79</v>
      </c>
      <c r="G56" s="13"/>
      <c r="H56" s="13">
        <v>-102.79</v>
      </c>
      <c r="I56" s="61">
        <f t="shared" si="0"/>
        <v>35135.029999999984</v>
      </c>
      <c r="J56" s="8" t="s">
        <v>22</v>
      </c>
      <c r="K56" s="13"/>
    </row>
    <row r="57" spans="1:11" ht="15.6" x14ac:dyDescent="0.3">
      <c r="A57" s="39">
        <v>45987</v>
      </c>
      <c r="B57" s="8" t="s">
        <v>93</v>
      </c>
      <c r="C57" s="12" t="s">
        <v>25</v>
      </c>
      <c r="D57" s="8">
        <v>23</v>
      </c>
      <c r="E57" s="12" t="s">
        <v>30</v>
      </c>
      <c r="F57" s="14">
        <v>25</v>
      </c>
      <c r="G57" s="13"/>
      <c r="H57" s="13">
        <v>-25</v>
      </c>
      <c r="I57" s="61">
        <f t="shared" si="0"/>
        <v>35110.029999999984</v>
      </c>
      <c r="J57" s="8" t="s">
        <v>22</v>
      </c>
    </row>
    <row r="58" spans="1:11" ht="15.6" x14ac:dyDescent="0.3">
      <c r="A58" s="39">
        <v>45987</v>
      </c>
      <c r="B58" s="8" t="s">
        <v>94</v>
      </c>
      <c r="C58" s="12" t="s">
        <v>25</v>
      </c>
      <c r="D58" s="8">
        <v>6</v>
      </c>
      <c r="E58" s="12" t="s">
        <v>41</v>
      </c>
      <c r="F58" s="14">
        <v>372.7</v>
      </c>
      <c r="G58" s="13"/>
      <c r="H58" s="13">
        <v>-372.7</v>
      </c>
      <c r="I58" s="61">
        <f t="shared" si="0"/>
        <v>34737.329999999987</v>
      </c>
      <c r="J58" s="8" t="s">
        <v>22</v>
      </c>
    </row>
    <row r="59" spans="1:11" ht="15.6" x14ac:dyDescent="0.3">
      <c r="A59" s="39">
        <v>45989</v>
      </c>
      <c r="B59" s="8" t="s">
        <v>48</v>
      </c>
      <c r="C59" s="12" t="s">
        <v>49</v>
      </c>
      <c r="D59" s="8">
        <v>25</v>
      </c>
      <c r="E59" s="12" t="s">
        <v>50</v>
      </c>
      <c r="F59" s="14">
        <v>56.21</v>
      </c>
      <c r="G59" s="13"/>
      <c r="H59" s="13">
        <v>-56.21</v>
      </c>
      <c r="I59" s="61">
        <f t="shared" si="0"/>
        <v>34681.119999999988</v>
      </c>
      <c r="J59" s="8" t="s">
        <v>22</v>
      </c>
    </row>
    <row r="60" spans="1:11" ht="15.6" x14ac:dyDescent="0.3">
      <c r="A60" s="39">
        <v>45991</v>
      </c>
      <c r="B60" s="8" t="s">
        <v>53</v>
      </c>
      <c r="C60" s="12" t="s">
        <v>51</v>
      </c>
      <c r="D60" s="8">
        <v>24</v>
      </c>
      <c r="E60" s="12" t="s">
        <v>52</v>
      </c>
      <c r="F60" s="14">
        <v>6</v>
      </c>
      <c r="G60" s="13"/>
      <c r="H60" s="13">
        <v>-6</v>
      </c>
      <c r="I60" s="61">
        <f t="shared" si="0"/>
        <v>34675.119999999988</v>
      </c>
      <c r="J60" s="8" t="s">
        <v>22</v>
      </c>
    </row>
    <row r="61" spans="1:11" ht="15.6" x14ac:dyDescent="0.3">
      <c r="A61" s="39">
        <v>46020</v>
      </c>
      <c r="B61" s="8" t="s">
        <v>48</v>
      </c>
      <c r="C61" s="12" t="s">
        <v>49</v>
      </c>
      <c r="D61" s="8">
        <v>25</v>
      </c>
      <c r="E61" s="12" t="s">
        <v>50</v>
      </c>
      <c r="F61" s="14">
        <v>50.52</v>
      </c>
      <c r="G61" s="13"/>
      <c r="H61" s="13">
        <v>-50.52</v>
      </c>
      <c r="I61" s="61">
        <f t="shared" si="0"/>
        <v>34624.599999999991</v>
      </c>
      <c r="J61" s="8" t="s">
        <v>22</v>
      </c>
    </row>
    <row r="62" spans="1:11" ht="15.6" x14ac:dyDescent="0.3">
      <c r="A62" s="39">
        <v>46022</v>
      </c>
      <c r="B62" s="8" t="s">
        <v>53</v>
      </c>
      <c r="C62" s="12" t="s">
        <v>51</v>
      </c>
      <c r="D62" s="8">
        <v>24</v>
      </c>
      <c r="E62" s="12" t="s">
        <v>52</v>
      </c>
      <c r="F62" s="14">
        <v>6</v>
      </c>
      <c r="G62" s="13"/>
      <c r="H62" s="13">
        <v>-6</v>
      </c>
      <c r="I62" s="61">
        <f t="shared" si="0"/>
        <v>34618.599999999991</v>
      </c>
      <c r="J62" s="8" t="s">
        <v>22</v>
      </c>
    </row>
    <row r="63" spans="1:11" ht="15.6" x14ac:dyDescent="0.3">
      <c r="A63" s="39">
        <v>46050</v>
      </c>
      <c r="B63" s="8" t="s">
        <v>97</v>
      </c>
      <c r="C63" s="12" t="s">
        <v>49</v>
      </c>
      <c r="D63" s="8">
        <v>25</v>
      </c>
      <c r="E63" s="12" t="s">
        <v>50</v>
      </c>
      <c r="F63" s="14">
        <v>62.18</v>
      </c>
      <c r="G63" s="13"/>
      <c r="H63" s="13">
        <v>-62.18</v>
      </c>
      <c r="I63" s="61">
        <f t="shared" si="0"/>
        <v>34556.419999999991</v>
      </c>
      <c r="J63" s="8" t="s">
        <v>22</v>
      </c>
    </row>
    <row r="64" spans="1:11" ht="15.6" x14ac:dyDescent="0.3">
      <c r="A64" s="39">
        <v>46053</v>
      </c>
      <c r="B64" s="8" t="s">
        <v>53</v>
      </c>
      <c r="C64" s="12" t="s">
        <v>51</v>
      </c>
      <c r="D64" s="8">
        <v>24</v>
      </c>
      <c r="E64" s="12" t="s">
        <v>52</v>
      </c>
      <c r="F64" s="14">
        <v>6</v>
      </c>
      <c r="G64" s="13"/>
      <c r="H64" s="13">
        <v>-6</v>
      </c>
      <c r="I64" s="61">
        <f t="shared" si="0"/>
        <v>34550.419999999991</v>
      </c>
      <c r="J64" s="8" t="s">
        <v>22</v>
      </c>
    </row>
    <row r="65" spans="1:10" ht="15.6" x14ac:dyDescent="0.3">
      <c r="A65" s="39">
        <v>46080</v>
      </c>
      <c r="B65" s="8" t="s">
        <v>48</v>
      </c>
      <c r="C65" s="12" t="s">
        <v>49</v>
      </c>
      <c r="D65" s="8">
        <v>25</v>
      </c>
      <c r="E65" s="12" t="s">
        <v>50</v>
      </c>
      <c r="F65" s="14">
        <v>52.32</v>
      </c>
      <c r="G65" s="13"/>
      <c r="H65" s="13">
        <v>-52.32</v>
      </c>
      <c r="I65" s="61">
        <f t="shared" si="0"/>
        <v>34498.099999999991</v>
      </c>
      <c r="J65" s="8" t="s">
        <v>22</v>
      </c>
    </row>
    <row r="66" spans="1:10" ht="15.6" x14ac:dyDescent="0.3">
      <c r="A66" s="39">
        <v>46081</v>
      </c>
      <c r="B66" s="8" t="s">
        <v>53</v>
      </c>
      <c r="C66" s="12" t="s">
        <v>51</v>
      </c>
      <c r="D66" s="8">
        <v>24</v>
      </c>
      <c r="E66" s="12" t="s">
        <v>52</v>
      </c>
      <c r="F66" s="14">
        <v>6</v>
      </c>
      <c r="G66" s="13"/>
      <c r="H66" s="13">
        <v>-6</v>
      </c>
      <c r="I66" s="61">
        <f t="shared" si="0"/>
        <v>34492.099999999991</v>
      </c>
      <c r="J66" s="8" t="s">
        <v>22</v>
      </c>
    </row>
    <row r="67" spans="1:10" ht="15.6" x14ac:dyDescent="0.3">
      <c r="A67" s="39">
        <v>46097</v>
      </c>
      <c r="B67" s="8" t="s">
        <v>26</v>
      </c>
      <c r="C67" s="12" t="s">
        <v>95</v>
      </c>
      <c r="D67" s="8">
        <v>2</v>
      </c>
      <c r="E67" s="12" t="s">
        <v>55</v>
      </c>
      <c r="F67" s="14"/>
      <c r="G67" s="13">
        <v>40</v>
      </c>
      <c r="H67" s="13">
        <v>40</v>
      </c>
      <c r="I67" s="61">
        <f t="shared" si="0"/>
        <v>34532.099999999991</v>
      </c>
      <c r="J67" s="8" t="s">
        <v>22</v>
      </c>
    </row>
    <row r="68" spans="1:10" ht="15.6" x14ac:dyDescent="0.3">
      <c r="A68" s="39">
        <v>46098</v>
      </c>
      <c r="B68" s="8" t="s">
        <v>26</v>
      </c>
      <c r="C68" s="12" t="s">
        <v>96</v>
      </c>
      <c r="D68" s="8">
        <v>2</v>
      </c>
      <c r="E68" s="12" t="s">
        <v>55</v>
      </c>
      <c r="F68" s="14"/>
      <c r="G68" s="13">
        <v>40</v>
      </c>
      <c r="H68" s="13">
        <v>40</v>
      </c>
      <c r="I68" s="61">
        <f t="shared" si="0"/>
        <v>34572.099999999991</v>
      </c>
      <c r="J68" s="8" t="s">
        <v>22</v>
      </c>
    </row>
    <row r="69" spans="1:10" ht="15.6" x14ac:dyDescent="0.3">
      <c r="A69" s="39">
        <v>46108</v>
      </c>
      <c r="B69" s="8" t="s">
        <v>48</v>
      </c>
      <c r="C69" s="12" t="s">
        <v>49</v>
      </c>
      <c r="D69" s="8">
        <v>25</v>
      </c>
      <c r="E69" s="12" t="s">
        <v>50</v>
      </c>
      <c r="F69" s="14">
        <v>50.52</v>
      </c>
      <c r="G69" s="13"/>
      <c r="H69" s="13">
        <v>-50.52</v>
      </c>
      <c r="I69" s="61">
        <f t="shared" si="0"/>
        <v>34521.579999999994</v>
      </c>
      <c r="J69" s="8" t="s">
        <v>22</v>
      </c>
    </row>
    <row r="70" spans="1:10" ht="15.6" x14ac:dyDescent="0.3">
      <c r="A70" s="39">
        <v>46112</v>
      </c>
      <c r="B70" s="8" t="s">
        <v>53</v>
      </c>
      <c r="C70" s="12" t="s">
        <v>51</v>
      </c>
      <c r="D70" s="8">
        <v>24</v>
      </c>
      <c r="E70" s="12" t="s">
        <v>52</v>
      </c>
      <c r="F70" s="14">
        <v>7</v>
      </c>
      <c r="G70" s="13"/>
      <c r="H70" s="13">
        <v>-7</v>
      </c>
      <c r="I70" s="61">
        <f t="shared" ref="I70" si="1">SUM(I69,H70)</f>
        <v>34514.579999999994</v>
      </c>
      <c r="J70" s="8" t="s">
        <v>22</v>
      </c>
    </row>
    <row r="71" spans="1:10" ht="15.6" x14ac:dyDescent="0.3">
      <c r="A71" s="8"/>
      <c r="B71" s="8"/>
      <c r="C71" s="12"/>
      <c r="D71" s="8"/>
      <c r="E71" s="12"/>
      <c r="F71" s="14"/>
      <c r="G71" s="13"/>
      <c r="H71" s="13"/>
      <c r="I71" s="61"/>
      <c r="J71" s="8"/>
    </row>
    <row r="72" spans="1:10" ht="15.6" x14ac:dyDescent="0.3">
      <c r="A72" s="8"/>
      <c r="B72" s="8"/>
      <c r="C72" s="12"/>
      <c r="D72" s="8"/>
      <c r="E72" s="12"/>
      <c r="F72" s="14"/>
      <c r="G72" s="13"/>
      <c r="H72" s="13"/>
      <c r="I72" s="61"/>
      <c r="J72" s="8"/>
    </row>
    <row r="73" spans="1:10" ht="16.2" thickBot="1" x14ac:dyDescent="0.35">
      <c r="A73" s="8"/>
      <c r="B73" s="8"/>
      <c r="C73" s="12"/>
      <c r="D73" s="8"/>
      <c r="E73" s="12"/>
      <c r="F73" s="44">
        <f>SUM(F5:F72)</f>
        <v>7717.3499999999995</v>
      </c>
      <c r="G73" s="44">
        <f>SUM(G5:G72)</f>
        <v>13940</v>
      </c>
      <c r="H73" s="44">
        <f>SUM(H4:H72)</f>
        <v>34514.579999999994</v>
      </c>
      <c r="I73" s="61"/>
      <c r="J73" s="8"/>
    </row>
    <row r="74" spans="1:10" ht="15" thickTop="1" x14ac:dyDescent="0.3">
      <c r="A74" s="8"/>
      <c r="B74" s="8"/>
      <c r="C74" s="12"/>
      <c r="D74" s="8"/>
      <c r="E74" s="12"/>
      <c r="F74" s="42"/>
      <c r="G74" s="43"/>
      <c r="H74" s="43"/>
      <c r="I74" s="14"/>
      <c r="J74" s="8"/>
    </row>
    <row r="75" spans="1:10" x14ac:dyDescent="0.3">
      <c r="A75" s="8"/>
      <c r="B75" s="8"/>
      <c r="C75" s="12"/>
      <c r="D75" s="8"/>
      <c r="E75" s="12"/>
      <c r="F75" s="14"/>
      <c r="G75" s="13"/>
      <c r="H75" s="13"/>
      <c r="I75" s="14"/>
      <c r="J75" s="8"/>
    </row>
    <row r="76" spans="1:10" x14ac:dyDescent="0.3">
      <c r="A76" s="8"/>
      <c r="B76" s="8"/>
      <c r="C76" s="12"/>
      <c r="D76" s="8"/>
      <c r="E76" s="12"/>
      <c r="F76" s="14"/>
      <c r="G76" s="13"/>
      <c r="H76" s="13"/>
      <c r="I76" s="13"/>
      <c r="J76" s="8"/>
    </row>
    <row r="77" spans="1:10" x14ac:dyDescent="0.3">
      <c r="A77" s="8"/>
      <c r="B77" s="8"/>
      <c r="C77" s="12"/>
      <c r="D77" s="8"/>
      <c r="E77" s="12"/>
      <c r="F77" s="14"/>
      <c r="G77" s="13"/>
      <c r="H77" s="13"/>
      <c r="I77" s="13"/>
      <c r="J77" s="8"/>
    </row>
    <row r="78" spans="1:10" x14ac:dyDescent="0.3">
      <c r="A78" s="8"/>
      <c r="B78" s="8"/>
      <c r="C78" s="12"/>
      <c r="D78" s="8"/>
      <c r="E78" s="12"/>
      <c r="F78" s="14"/>
      <c r="G78" s="13"/>
      <c r="H78" s="13"/>
      <c r="I78" s="13"/>
      <c r="J78" s="8"/>
    </row>
    <row r="79" spans="1:10" x14ac:dyDescent="0.3">
      <c r="A79" s="8"/>
      <c r="B79" s="8"/>
      <c r="C79" s="12"/>
      <c r="D79" s="8"/>
      <c r="E79" s="12"/>
      <c r="F79" s="14"/>
      <c r="G79" s="13"/>
      <c r="H79" s="13"/>
      <c r="I79" s="13"/>
      <c r="J79" s="8"/>
    </row>
    <row r="80" spans="1:10" x14ac:dyDescent="0.3">
      <c r="A80" s="8"/>
      <c r="B80" s="8"/>
      <c r="C80" s="12"/>
      <c r="D80" s="8"/>
      <c r="E80" s="12"/>
      <c r="F80" s="14"/>
      <c r="G80" s="13"/>
      <c r="H80" s="13"/>
      <c r="I80" s="13"/>
      <c r="J80" s="8"/>
    </row>
    <row r="81" spans="1:10" x14ac:dyDescent="0.3">
      <c r="A81" s="8"/>
      <c r="B81" s="8"/>
      <c r="C81" s="12"/>
      <c r="D81" s="8"/>
      <c r="E81" s="12"/>
      <c r="F81" s="14"/>
      <c r="G81" s="13"/>
      <c r="H81" s="13"/>
      <c r="I81" s="13"/>
      <c r="J81" s="8"/>
    </row>
    <row r="82" spans="1:10" x14ac:dyDescent="0.3">
      <c r="A82" s="8"/>
      <c r="B82" s="8"/>
      <c r="C82" s="12"/>
      <c r="D82" s="8"/>
      <c r="E82" s="12"/>
      <c r="F82" s="14"/>
      <c r="G82" s="13"/>
      <c r="H82" s="13"/>
      <c r="I82" s="13"/>
      <c r="J82" s="8"/>
    </row>
    <row r="83" spans="1:10" x14ac:dyDescent="0.3">
      <c r="A83" s="8"/>
      <c r="B83" s="8"/>
      <c r="C83" s="12"/>
      <c r="D83" s="8"/>
      <c r="E83" s="12"/>
      <c r="F83" s="14"/>
      <c r="G83" s="13"/>
      <c r="H83" s="13"/>
      <c r="I83" s="13"/>
      <c r="J83" s="8"/>
    </row>
    <row r="84" spans="1:10" x14ac:dyDescent="0.3">
      <c r="A84" s="8"/>
      <c r="B84" s="8"/>
      <c r="C84" s="12"/>
      <c r="D84" s="8"/>
      <c r="E84" s="12"/>
      <c r="F84" s="14"/>
      <c r="G84" s="13"/>
      <c r="H84" s="13"/>
      <c r="I84" s="13"/>
      <c r="J84" s="8"/>
    </row>
    <row r="85" spans="1:10" x14ac:dyDescent="0.3">
      <c r="A85" s="8"/>
      <c r="B85" s="8"/>
      <c r="C85" s="12"/>
      <c r="D85" s="8"/>
      <c r="E85" s="12"/>
      <c r="F85" s="14"/>
      <c r="G85" s="13"/>
      <c r="H85" s="13"/>
      <c r="I85" s="13"/>
      <c r="J85" s="8"/>
    </row>
    <row r="86" spans="1:10" x14ac:dyDescent="0.3">
      <c r="A86" s="8"/>
      <c r="B86" s="8"/>
      <c r="C86" s="12"/>
      <c r="D86" s="8"/>
      <c r="E86" s="12"/>
      <c r="F86" s="14"/>
      <c r="G86" s="13"/>
      <c r="H86" s="13"/>
      <c r="I86" s="13"/>
      <c r="J86" s="8"/>
    </row>
    <row r="87" spans="1:10" x14ac:dyDescent="0.3">
      <c r="A87" s="8"/>
      <c r="B87" s="8"/>
      <c r="C87" s="12"/>
      <c r="D87" s="8"/>
      <c r="E87" s="12"/>
      <c r="F87" s="14"/>
      <c r="G87" s="13"/>
      <c r="H87" s="13"/>
      <c r="I87" s="13"/>
      <c r="J87" s="8"/>
    </row>
  </sheetData>
  <sortState xmlns:xlrd2="http://schemas.microsoft.com/office/spreadsheetml/2017/richdata2" ref="A5:J14">
    <sortCondition ref="A5:A14"/>
  </sortState>
  <pageMargins left="0.7" right="0.7" top="0.75" bottom="0.75" header="0.3" footer="0.3"/>
  <pageSetup paperSize="9" scale="89" fitToHeight="0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28E19-8712-4E2E-8878-FB022A8A6379}">
  <dimension ref="A1:I40"/>
  <sheetViews>
    <sheetView topLeftCell="A20" workbookViewId="0">
      <selection activeCell="G38" sqref="G38"/>
    </sheetView>
  </sheetViews>
  <sheetFormatPr defaultRowHeight="14.4" x14ac:dyDescent="0.3"/>
  <cols>
    <col min="6" max="6" width="17.44140625" style="22" customWidth="1"/>
  </cols>
  <sheetData>
    <row r="1" spans="1:9" ht="15.6" x14ac:dyDescent="0.3">
      <c r="A1" s="17" t="s">
        <v>39</v>
      </c>
    </row>
    <row r="2" spans="1:9" x14ac:dyDescent="0.3">
      <c r="A2" s="23"/>
    </row>
    <row r="3" spans="1:9" x14ac:dyDescent="0.3">
      <c r="A3" s="23"/>
    </row>
    <row r="4" spans="1:9" ht="15.6" x14ac:dyDescent="0.3">
      <c r="A4" s="24" t="s">
        <v>31</v>
      </c>
      <c r="B4" s="25"/>
      <c r="D4" s="26"/>
      <c r="E4" s="27"/>
      <c r="F4" s="45"/>
    </row>
    <row r="5" spans="1:9" x14ac:dyDescent="0.3">
      <c r="A5" s="23">
        <v>28</v>
      </c>
      <c r="B5" s="25" t="s">
        <v>8</v>
      </c>
      <c r="D5" s="25"/>
      <c r="E5" s="27"/>
      <c r="F5" s="45">
        <v>13500</v>
      </c>
    </row>
    <row r="6" spans="1:9" x14ac:dyDescent="0.3">
      <c r="A6" s="23">
        <v>2</v>
      </c>
      <c r="B6" s="25" t="s">
        <v>113</v>
      </c>
      <c r="D6" s="25"/>
      <c r="E6" s="27"/>
      <c r="F6" s="45">
        <v>440</v>
      </c>
    </row>
    <row r="7" spans="1:9" ht="16.2" thickBot="1" x14ac:dyDescent="0.35">
      <c r="A7" s="28" t="s">
        <v>32</v>
      </c>
      <c r="B7" s="25"/>
      <c r="D7" s="29"/>
      <c r="E7" s="27"/>
      <c r="F7" s="48">
        <f>SUM(F5:F6)</f>
        <v>13940</v>
      </c>
    </row>
    <row r="8" spans="1:9" ht="15" thickTop="1" x14ac:dyDescent="0.3">
      <c r="A8" s="23"/>
      <c r="B8" s="25"/>
      <c r="D8" s="26"/>
      <c r="E8" s="27"/>
      <c r="F8" s="45"/>
    </row>
    <row r="9" spans="1:9" ht="15.6" x14ac:dyDescent="0.3">
      <c r="A9" s="24" t="s">
        <v>33</v>
      </c>
      <c r="B9" s="25"/>
      <c r="D9" s="26"/>
      <c r="E9" s="27"/>
      <c r="F9" s="45"/>
    </row>
    <row r="10" spans="1:9" ht="15.6" x14ac:dyDescent="0.3">
      <c r="A10" s="19">
        <v>6</v>
      </c>
      <c r="B10" s="18" t="s">
        <v>117</v>
      </c>
      <c r="D10" s="25"/>
      <c r="E10" s="27"/>
      <c r="F10" s="22">
        <v>3282.82</v>
      </c>
      <c r="I10" s="36"/>
    </row>
    <row r="11" spans="1:9" ht="15.6" x14ac:dyDescent="0.3">
      <c r="A11" s="19">
        <v>7</v>
      </c>
      <c r="B11" s="18" t="s">
        <v>98</v>
      </c>
      <c r="D11" s="25"/>
      <c r="E11" s="27"/>
      <c r="F11" s="36">
        <v>100.06</v>
      </c>
      <c r="I11" s="36"/>
    </row>
    <row r="12" spans="1:9" ht="15.6" x14ac:dyDescent="0.3">
      <c r="A12" s="19">
        <v>8</v>
      </c>
      <c r="B12" s="18" t="s">
        <v>112</v>
      </c>
      <c r="D12" s="25"/>
      <c r="E12" s="27"/>
      <c r="F12" s="36">
        <v>119.95</v>
      </c>
      <c r="I12" s="36"/>
    </row>
    <row r="13" spans="1:9" ht="15.6" x14ac:dyDescent="0.3">
      <c r="A13" s="19">
        <v>10</v>
      </c>
      <c r="B13" s="18" t="s">
        <v>110</v>
      </c>
      <c r="D13" s="25"/>
      <c r="E13" s="27"/>
      <c r="F13" s="36">
        <v>109.37</v>
      </c>
      <c r="I13" s="36"/>
    </row>
    <row r="14" spans="1:9" ht="15.6" x14ac:dyDescent="0.3">
      <c r="A14" s="19">
        <v>11</v>
      </c>
      <c r="B14" s="18" t="s">
        <v>11</v>
      </c>
      <c r="D14" s="25"/>
      <c r="E14" s="27"/>
      <c r="F14" s="36">
        <v>442.67</v>
      </c>
      <c r="I14" s="36"/>
    </row>
    <row r="15" spans="1:9" ht="15.6" x14ac:dyDescent="0.3">
      <c r="A15" s="19">
        <v>12</v>
      </c>
      <c r="B15" s="18" t="s">
        <v>12</v>
      </c>
      <c r="D15" s="25"/>
      <c r="E15" s="27"/>
      <c r="F15" s="36">
        <v>272.58</v>
      </c>
      <c r="I15" s="36"/>
    </row>
    <row r="16" spans="1:9" ht="15.6" x14ac:dyDescent="0.3">
      <c r="A16" s="19">
        <v>13</v>
      </c>
      <c r="B16" s="18" t="s">
        <v>109</v>
      </c>
      <c r="D16" s="25"/>
      <c r="E16" s="27"/>
      <c r="F16" s="36">
        <v>47</v>
      </c>
      <c r="I16" s="36"/>
    </row>
    <row r="17" spans="1:9" ht="15.6" x14ac:dyDescent="0.3">
      <c r="A17" s="19">
        <v>14</v>
      </c>
      <c r="B17" s="18" t="s">
        <v>111</v>
      </c>
      <c r="D17" s="25"/>
      <c r="E17" s="27"/>
      <c r="F17" s="36">
        <v>1473.64</v>
      </c>
      <c r="I17" s="36"/>
    </row>
    <row r="18" spans="1:9" ht="15.6" x14ac:dyDescent="0.3">
      <c r="A18" s="19">
        <v>15</v>
      </c>
      <c r="B18" s="18" t="s">
        <v>21</v>
      </c>
      <c r="D18" s="25"/>
      <c r="E18" s="27"/>
      <c r="F18" s="36">
        <v>102.79</v>
      </c>
      <c r="I18" s="36"/>
    </row>
    <row r="19" spans="1:9" ht="15.6" x14ac:dyDescent="0.3">
      <c r="A19" s="19">
        <v>16</v>
      </c>
      <c r="B19" s="18" t="s">
        <v>13</v>
      </c>
      <c r="D19" s="25"/>
      <c r="E19" s="27"/>
      <c r="F19" s="36">
        <v>50</v>
      </c>
      <c r="I19" s="36"/>
    </row>
    <row r="20" spans="1:9" ht="15.6" x14ac:dyDescent="0.3">
      <c r="A20" s="19">
        <v>17</v>
      </c>
      <c r="B20" s="18" t="s">
        <v>14</v>
      </c>
      <c r="D20" s="25"/>
      <c r="E20" s="27"/>
      <c r="F20" s="36">
        <v>0</v>
      </c>
      <c r="I20" s="36"/>
    </row>
    <row r="21" spans="1:9" ht="15.6" x14ac:dyDescent="0.3">
      <c r="A21" s="19">
        <v>18</v>
      </c>
      <c r="B21" s="18" t="s">
        <v>15</v>
      </c>
      <c r="D21" s="25"/>
      <c r="E21" s="27"/>
      <c r="F21" s="36">
        <v>0</v>
      </c>
      <c r="I21" s="36"/>
    </row>
    <row r="22" spans="1:9" ht="15.6" x14ac:dyDescent="0.3">
      <c r="A22" s="19">
        <v>19</v>
      </c>
      <c r="B22" s="18" t="s">
        <v>16</v>
      </c>
      <c r="D22" s="25"/>
      <c r="E22" s="27"/>
      <c r="F22" s="36">
        <v>0</v>
      </c>
      <c r="I22" s="36"/>
    </row>
    <row r="23" spans="1:9" ht="15.6" x14ac:dyDescent="0.3">
      <c r="A23" s="19">
        <v>20</v>
      </c>
      <c r="B23" s="18" t="s">
        <v>17</v>
      </c>
      <c r="D23" s="25"/>
      <c r="E23" s="27"/>
      <c r="F23" s="36">
        <v>0</v>
      </c>
      <c r="I23" s="36"/>
    </row>
    <row r="24" spans="1:9" ht="15.6" x14ac:dyDescent="0.3">
      <c r="A24" s="19">
        <v>21</v>
      </c>
      <c r="B24" s="18" t="s">
        <v>18</v>
      </c>
      <c r="D24" s="25"/>
      <c r="E24" s="27"/>
      <c r="F24" s="36">
        <v>0</v>
      </c>
      <c r="I24" s="36"/>
    </row>
    <row r="25" spans="1:9" ht="15.6" x14ac:dyDescent="0.3">
      <c r="A25" s="19">
        <v>22</v>
      </c>
      <c r="B25" s="18" t="s">
        <v>116</v>
      </c>
      <c r="D25" s="25"/>
      <c r="E25" s="27"/>
      <c r="F25" s="36">
        <v>0</v>
      </c>
      <c r="I25" s="36"/>
    </row>
    <row r="26" spans="1:9" ht="15.6" x14ac:dyDescent="0.3">
      <c r="A26" s="19">
        <v>23</v>
      </c>
      <c r="B26" s="18" t="s">
        <v>30</v>
      </c>
      <c r="D26" s="25"/>
      <c r="E26" s="27"/>
      <c r="F26" s="36">
        <v>225</v>
      </c>
      <c r="I26" s="36"/>
    </row>
    <row r="27" spans="1:9" ht="15.6" x14ac:dyDescent="0.3">
      <c r="A27" s="19">
        <v>24</v>
      </c>
      <c r="B27" s="18" t="s">
        <v>52</v>
      </c>
      <c r="D27" s="25"/>
      <c r="E27" s="27"/>
      <c r="F27" s="36">
        <v>73</v>
      </c>
      <c r="I27" s="36"/>
    </row>
    <row r="28" spans="1:9" ht="15.6" x14ac:dyDescent="0.3">
      <c r="A28" s="19">
        <v>25</v>
      </c>
      <c r="B28" s="18" t="s">
        <v>50</v>
      </c>
      <c r="D28" s="25"/>
      <c r="E28" s="27"/>
      <c r="F28" s="37">
        <v>680.97</v>
      </c>
      <c r="I28" s="37"/>
    </row>
    <row r="29" spans="1:9" ht="15.6" x14ac:dyDescent="0.3">
      <c r="A29" s="19">
        <v>26</v>
      </c>
      <c r="B29" s="18" t="s">
        <v>118</v>
      </c>
      <c r="D29" s="25"/>
      <c r="E29" s="27"/>
      <c r="F29" s="36">
        <v>737.5</v>
      </c>
      <c r="I29" s="36"/>
    </row>
    <row r="30" spans="1:9" x14ac:dyDescent="0.3">
      <c r="A30" s="23"/>
      <c r="B30" s="25"/>
      <c r="D30" s="25"/>
      <c r="E30" s="27"/>
      <c r="F30" s="36"/>
      <c r="I30" s="36"/>
    </row>
    <row r="31" spans="1:9" ht="16.2" thickBot="1" x14ac:dyDescent="0.35">
      <c r="A31" s="23"/>
      <c r="B31" s="25"/>
      <c r="D31" s="25"/>
      <c r="E31" s="27"/>
      <c r="F31" s="49">
        <v>7717.35</v>
      </c>
      <c r="I31" s="22"/>
    </row>
    <row r="32" spans="1:9" ht="15" thickTop="1" x14ac:dyDescent="0.3">
      <c r="A32" s="23"/>
      <c r="B32" s="25"/>
      <c r="D32" s="25"/>
      <c r="E32" s="27"/>
      <c r="F32" s="46"/>
    </row>
    <row r="33" spans="1:6" x14ac:dyDescent="0.3">
      <c r="A33" s="23"/>
      <c r="B33" s="25"/>
      <c r="D33" s="25"/>
      <c r="E33" s="27"/>
      <c r="F33" s="46"/>
    </row>
    <row r="34" spans="1:6" ht="15.6" x14ac:dyDescent="0.3">
      <c r="A34" s="23"/>
      <c r="B34" s="30" t="s">
        <v>34</v>
      </c>
      <c r="D34" s="26"/>
      <c r="E34" s="27"/>
      <c r="F34" s="11">
        <v>28291.93</v>
      </c>
    </row>
    <row r="35" spans="1:6" x14ac:dyDescent="0.3">
      <c r="A35" s="23"/>
      <c r="B35" s="25"/>
      <c r="D35" s="29"/>
      <c r="E35" s="27"/>
      <c r="F35" s="3"/>
    </row>
    <row r="36" spans="1:6" ht="15.6" x14ac:dyDescent="0.3">
      <c r="A36" s="23"/>
      <c r="B36" s="30" t="s">
        <v>35</v>
      </c>
      <c r="D36" s="26"/>
      <c r="E36" s="27"/>
      <c r="F36" s="11">
        <v>34514.58</v>
      </c>
    </row>
    <row r="37" spans="1:6" x14ac:dyDescent="0.3">
      <c r="A37" s="23"/>
      <c r="B37" s="25"/>
      <c r="D37" s="31"/>
      <c r="E37" s="27"/>
      <c r="F37" s="47"/>
    </row>
    <row r="38" spans="1:6" x14ac:dyDescent="0.3">
      <c r="A38" s="23"/>
      <c r="B38" s="25" t="s">
        <v>36</v>
      </c>
      <c r="D38" s="26"/>
      <c r="E38" s="27"/>
      <c r="F38" s="45"/>
    </row>
    <row r="39" spans="1:6" x14ac:dyDescent="0.3">
      <c r="A39" s="23"/>
      <c r="B39" s="25" t="s">
        <v>37</v>
      </c>
      <c r="D39" s="26"/>
      <c r="E39" s="27"/>
      <c r="F39" s="45"/>
    </row>
    <row r="40" spans="1:6" x14ac:dyDescent="0.3">
      <c r="A40" s="23"/>
      <c r="B40" s="25" t="s">
        <v>38</v>
      </c>
      <c r="D40" s="25"/>
      <c r="E40" s="27"/>
      <c r="F40" s="4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B4473-8C77-4ABA-AD91-5E960F9FEC0A}">
  <dimension ref="A1:C27"/>
  <sheetViews>
    <sheetView workbookViewId="0">
      <selection activeCell="C28" sqref="C28"/>
    </sheetView>
  </sheetViews>
  <sheetFormatPr defaultRowHeight="15.6" x14ac:dyDescent="0.3"/>
  <cols>
    <col min="1" max="1" width="8.88671875" style="19"/>
    <col min="2" max="2" width="8.88671875" style="18"/>
    <col min="3" max="3" width="35.6640625" style="18" customWidth="1"/>
    <col min="4" max="16384" width="8.88671875" style="18"/>
  </cols>
  <sheetData>
    <row r="1" spans="1:3" x14ac:dyDescent="0.3">
      <c r="A1" s="16" t="s">
        <v>3</v>
      </c>
      <c r="B1" s="17"/>
      <c r="C1" s="17" t="s">
        <v>10</v>
      </c>
    </row>
    <row r="2" spans="1:3" x14ac:dyDescent="0.3">
      <c r="A2" s="19">
        <v>1</v>
      </c>
      <c r="C2" s="18" t="s">
        <v>8</v>
      </c>
    </row>
    <row r="3" spans="1:3" x14ac:dyDescent="0.3">
      <c r="A3" s="19">
        <v>2</v>
      </c>
      <c r="C3" s="18" t="s">
        <v>113</v>
      </c>
    </row>
    <row r="4" spans="1:3" x14ac:dyDescent="0.3">
      <c r="A4" s="19">
        <v>3</v>
      </c>
      <c r="C4" s="18" t="s">
        <v>114</v>
      </c>
    </row>
    <row r="5" spans="1:3" x14ac:dyDescent="0.3">
      <c r="A5" s="19">
        <v>4</v>
      </c>
      <c r="C5" s="18" t="s">
        <v>115</v>
      </c>
    </row>
    <row r="6" spans="1:3" x14ac:dyDescent="0.3">
      <c r="A6" s="19">
        <v>5</v>
      </c>
    </row>
    <row r="7" spans="1:3" x14ac:dyDescent="0.3">
      <c r="A7" s="19">
        <v>6</v>
      </c>
      <c r="C7" s="18" t="s">
        <v>117</v>
      </c>
    </row>
    <row r="8" spans="1:3" x14ac:dyDescent="0.3">
      <c r="A8" s="19">
        <v>7</v>
      </c>
      <c r="C8" s="18" t="s">
        <v>98</v>
      </c>
    </row>
    <row r="9" spans="1:3" x14ac:dyDescent="0.3">
      <c r="A9" s="19">
        <v>8</v>
      </c>
      <c r="C9" s="18" t="s">
        <v>112</v>
      </c>
    </row>
    <row r="10" spans="1:3" x14ac:dyDescent="0.3">
      <c r="A10" s="19">
        <v>9</v>
      </c>
      <c r="C10" s="18" t="s">
        <v>20</v>
      </c>
    </row>
    <row r="11" spans="1:3" x14ac:dyDescent="0.3">
      <c r="A11" s="19">
        <v>10</v>
      </c>
      <c r="C11" s="18" t="s">
        <v>110</v>
      </c>
    </row>
    <row r="12" spans="1:3" x14ac:dyDescent="0.3">
      <c r="A12" s="19">
        <v>11</v>
      </c>
      <c r="C12" s="18" t="s">
        <v>11</v>
      </c>
    </row>
    <row r="13" spans="1:3" x14ac:dyDescent="0.3">
      <c r="A13" s="19">
        <v>12</v>
      </c>
      <c r="C13" s="18" t="s">
        <v>12</v>
      </c>
    </row>
    <row r="14" spans="1:3" x14ac:dyDescent="0.3">
      <c r="A14" s="19">
        <v>13</v>
      </c>
      <c r="C14" s="18" t="s">
        <v>109</v>
      </c>
    </row>
    <row r="15" spans="1:3" x14ac:dyDescent="0.3">
      <c r="A15" s="19">
        <v>14</v>
      </c>
      <c r="C15" s="18" t="s">
        <v>111</v>
      </c>
    </row>
    <row r="16" spans="1:3" x14ac:dyDescent="0.3">
      <c r="A16" s="19">
        <v>15</v>
      </c>
      <c r="C16" s="18" t="s">
        <v>21</v>
      </c>
    </row>
    <row r="17" spans="1:3" x14ac:dyDescent="0.3">
      <c r="A17" s="19">
        <v>16</v>
      </c>
      <c r="C17" s="18" t="s">
        <v>13</v>
      </c>
    </row>
    <row r="18" spans="1:3" x14ac:dyDescent="0.3">
      <c r="A18" s="19">
        <v>17</v>
      </c>
      <c r="C18" s="18" t="s">
        <v>14</v>
      </c>
    </row>
    <row r="19" spans="1:3" x14ac:dyDescent="0.3">
      <c r="A19" s="19">
        <v>18</v>
      </c>
      <c r="C19" s="18" t="s">
        <v>15</v>
      </c>
    </row>
    <row r="20" spans="1:3" x14ac:dyDescent="0.3">
      <c r="A20" s="19">
        <v>19</v>
      </c>
      <c r="C20" s="18" t="s">
        <v>16</v>
      </c>
    </row>
    <row r="21" spans="1:3" x14ac:dyDescent="0.3">
      <c r="A21" s="19">
        <v>20</v>
      </c>
      <c r="C21" s="18" t="s">
        <v>17</v>
      </c>
    </row>
    <row r="22" spans="1:3" x14ac:dyDescent="0.3">
      <c r="A22" s="19">
        <v>21</v>
      </c>
      <c r="C22" s="18" t="s">
        <v>18</v>
      </c>
    </row>
    <row r="23" spans="1:3" x14ac:dyDescent="0.3">
      <c r="A23" s="19">
        <v>22</v>
      </c>
      <c r="C23" s="18" t="s">
        <v>116</v>
      </c>
    </row>
    <row r="24" spans="1:3" x14ac:dyDescent="0.3">
      <c r="A24" s="19">
        <v>23</v>
      </c>
      <c r="C24" s="18" t="s">
        <v>30</v>
      </c>
    </row>
    <row r="25" spans="1:3" x14ac:dyDescent="0.3">
      <c r="A25" s="19">
        <v>24</v>
      </c>
      <c r="C25" s="18" t="s">
        <v>52</v>
      </c>
    </row>
    <row r="26" spans="1:3" x14ac:dyDescent="0.3">
      <c r="A26" s="19">
        <v>25</v>
      </c>
      <c r="C26" s="18" t="s">
        <v>50</v>
      </c>
    </row>
    <row r="27" spans="1:3" x14ac:dyDescent="0.3">
      <c r="A27" s="19">
        <v>26</v>
      </c>
      <c r="C27" s="18" t="s">
        <v>118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FCEBB-22E5-41DA-9C29-93198DB223C4}">
  <dimension ref="A1:H24"/>
  <sheetViews>
    <sheetView tabSelected="1" workbookViewId="0">
      <selection activeCell="E19" sqref="E19"/>
    </sheetView>
  </sheetViews>
  <sheetFormatPr defaultRowHeight="14.4" x14ac:dyDescent="0.3"/>
  <cols>
    <col min="1" max="1" width="20.33203125" customWidth="1"/>
    <col min="2" max="2" width="20.6640625" customWidth="1"/>
    <col min="3" max="3" width="29.5546875" customWidth="1"/>
    <col min="4" max="4" width="21.44140625" style="2" customWidth="1"/>
    <col min="5" max="5" width="28.33203125" style="2" customWidth="1"/>
  </cols>
  <sheetData>
    <row r="1" spans="1:8" x14ac:dyDescent="0.3">
      <c r="A1" s="50" t="s">
        <v>119</v>
      </c>
    </row>
    <row r="2" spans="1:8" x14ac:dyDescent="0.3">
      <c r="A2" s="50" t="s">
        <v>120</v>
      </c>
    </row>
    <row r="4" spans="1:8" ht="16.8" x14ac:dyDescent="0.3">
      <c r="A4" s="50" t="s">
        <v>159</v>
      </c>
    </row>
    <row r="6" spans="1:8" x14ac:dyDescent="0.3">
      <c r="A6" s="50" t="s">
        <v>121</v>
      </c>
      <c r="B6" s="51" t="s">
        <v>122</v>
      </c>
      <c r="C6" s="50" t="s">
        <v>123</v>
      </c>
      <c r="D6" s="55" t="s">
        <v>160</v>
      </c>
      <c r="E6" s="56" t="s">
        <v>123</v>
      </c>
      <c r="F6" s="50"/>
      <c r="G6" s="50"/>
      <c r="H6" s="50"/>
    </row>
    <row r="8" spans="1:8" x14ac:dyDescent="0.3">
      <c r="A8" s="52" t="s">
        <v>124</v>
      </c>
      <c r="B8" s="53" t="s">
        <v>125</v>
      </c>
      <c r="C8" s="52" t="s">
        <v>126</v>
      </c>
      <c r="D8" s="2">
        <v>4107</v>
      </c>
    </row>
    <row r="9" spans="1:8" x14ac:dyDescent="0.3">
      <c r="A9" s="52" t="s">
        <v>127</v>
      </c>
      <c r="B9" s="53" t="s">
        <v>128</v>
      </c>
      <c r="C9" s="52" t="s">
        <v>129</v>
      </c>
      <c r="D9" s="2">
        <v>26956</v>
      </c>
      <c r="E9" s="62"/>
      <c r="F9" s="62"/>
      <c r="G9" s="62"/>
      <c r="H9" s="62"/>
    </row>
    <row r="10" spans="1:8" x14ac:dyDescent="0.3">
      <c r="A10" s="52" t="s">
        <v>130</v>
      </c>
      <c r="B10" s="52" t="s">
        <v>131</v>
      </c>
      <c r="C10" s="52" t="s">
        <v>132</v>
      </c>
      <c r="D10" s="2">
        <v>460</v>
      </c>
    </row>
    <row r="11" spans="1:8" ht="28.8" x14ac:dyDescent="0.3">
      <c r="A11" s="52" t="s">
        <v>133</v>
      </c>
      <c r="B11" s="52"/>
      <c r="C11" s="52" t="s">
        <v>134</v>
      </c>
      <c r="D11" s="2">
        <v>1</v>
      </c>
      <c r="E11" s="2" t="s">
        <v>135</v>
      </c>
    </row>
    <row r="12" spans="1:8" ht="43.2" x14ac:dyDescent="0.3">
      <c r="A12" s="52" t="s">
        <v>133</v>
      </c>
      <c r="B12" s="52"/>
      <c r="C12" s="52" t="s">
        <v>136</v>
      </c>
      <c r="D12" s="2">
        <v>1</v>
      </c>
      <c r="E12" s="2" t="s">
        <v>135</v>
      </c>
    </row>
    <row r="13" spans="1:8" x14ac:dyDescent="0.3">
      <c r="A13" s="52" t="s">
        <v>133</v>
      </c>
      <c r="B13" s="52"/>
      <c r="C13" s="52" t="s">
        <v>137</v>
      </c>
      <c r="D13" s="2">
        <v>1</v>
      </c>
      <c r="E13" s="2" t="s">
        <v>135</v>
      </c>
    </row>
    <row r="14" spans="1:8" x14ac:dyDescent="0.3">
      <c r="A14" s="52" t="s">
        <v>138</v>
      </c>
      <c r="B14" s="52" t="s">
        <v>139</v>
      </c>
      <c r="C14" s="52" t="s">
        <v>137</v>
      </c>
      <c r="D14" s="2">
        <v>1</v>
      </c>
      <c r="E14" s="2" t="s">
        <v>135</v>
      </c>
    </row>
    <row r="15" spans="1:8" x14ac:dyDescent="0.3">
      <c r="A15" s="52" t="s">
        <v>133</v>
      </c>
      <c r="B15" s="52"/>
      <c r="C15" s="52" t="s">
        <v>140</v>
      </c>
      <c r="D15" s="2">
        <v>1</v>
      </c>
      <c r="E15" s="2" t="s">
        <v>135</v>
      </c>
    </row>
    <row r="16" spans="1:8" ht="28.8" x14ac:dyDescent="0.3">
      <c r="A16" s="52" t="s">
        <v>141</v>
      </c>
      <c r="B16" s="52"/>
      <c r="C16" s="52" t="s">
        <v>142</v>
      </c>
      <c r="D16" s="2">
        <v>2500</v>
      </c>
    </row>
    <row r="17" spans="1:8" x14ac:dyDescent="0.3">
      <c r="A17" s="52" t="s">
        <v>143</v>
      </c>
      <c r="B17" s="52" t="s">
        <v>144</v>
      </c>
      <c r="C17" s="52" t="s">
        <v>145</v>
      </c>
      <c r="D17" s="2">
        <v>816</v>
      </c>
      <c r="E17" s="62"/>
      <c r="F17" s="62"/>
      <c r="G17" s="62"/>
      <c r="H17" s="62"/>
    </row>
    <row r="18" spans="1:8" x14ac:dyDescent="0.3">
      <c r="A18" s="52" t="s">
        <v>143</v>
      </c>
      <c r="B18" s="52" t="s">
        <v>146</v>
      </c>
      <c r="C18" s="52" t="s">
        <v>147</v>
      </c>
      <c r="D18" s="2">
        <v>165</v>
      </c>
    </row>
    <row r="19" spans="1:8" x14ac:dyDescent="0.3">
      <c r="A19" s="52" t="s">
        <v>148</v>
      </c>
      <c r="B19" s="54" t="s">
        <v>149</v>
      </c>
      <c r="C19" s="52" t="s">
        <v>150</v>
      </c>
      <c r="D19" s="2">
        <v>504</v>
      </c>
      <c r="E19" s="57"/>
      <c r="F19" s="52"/>
      <c r="G19" s="52"/>
      <c r="H19" s="52"/>
    </row>
    <row r="20" spans="1:8" x14ac:dyDescent="0.3">
      <c r="A20" s="52" t="s">
        <v>151</v>
      </c>
      <c r="B20" s="54" t="s">
        <v>152</v>
      </c>
      <c r="C20" s="52" t="s">
        <v>153</v>
      </c>
      <c r="D20" s="2">
        <v>92</v>
      </c>
      <c r="E20" s="57"/>
      <c r="F20" s="52"/>
      <c r="G20" s="52"/>
      <c r="H20" s="52"/>
    </row>
    <row r="21" spans="1:8" x14ac:dyDescent="0.3">
      <c r="A21" s="52" t="s">
        <v>154</v>
      </c>
      <c r="B21" s="54" t="s">
        <v>155</v>
      </c>
      <c r="C21" s="52" t="s">
        <v>156</v>
      </c>
      <c r="D21" s="2">
        <v>6092</v>
      </c>
      <c r="E21" s="57"/>
      <c r="F21" s="52"/>
      <c r="G21" s="52"/>
      <c r="H21" s="52"/>
    </row>
    <row r="22" spans="1:8" x14ac:dyDescent="0.3">
      <c r="A22" s="52" t="s">
        <v>157</v>
      </c>
      <c r="B22" s="54" t="s">
        <v>155</v>
      </c>
      <c r="C22" s="52" t="s">
        <v>158</v>
      </c>
      <c r="D22" s="2">
        <v>4508.8</v>
      </c>
      <c r="E22" s="57"/>
      <c r="F22" s="52"/>
      <c r="G22" s="52"/>
      <c r="H22" s="52"/>
    </row>
    <row r="23" spans="1:8" x14ac:dyDescent="0.3">
      <c r="A23" s="52"/>
      <c r="B23" s="52"/>
      <c r="C23" s="52"/>
      <c r="D23" s="2">
        <v>10600.8</v>
      </c>
    </row>
    <row r="24" spans="1:8" x14ac:dyDescent="0.3">
      <c r="A24" s="52"/>
      <c r="B24" s="52"/>
      <c r="C24" s="52"/>
      <c r="D24" s="2">
        <v>46214.8</v>
      </c>
    </row>
  </sheetData>
  <mergeCells count="2">
    <mergeCell ref="E9:H9"/>
    <mergeCell ref="E17:H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Cash Book</vt:lpstr>
      <vt:lpstr>Bank Rec</vt:lpstr>
      <vt:lpstr>Code Sheet</vt:lpstr>
      <vt:lpstr>Asset Registry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Lamplugh Parish Council</dc:creator>
  <cp:lastModifiedBy>Jane Coltman</cp:lastModifiedBy>
  <cp:lastPrinted>2025-07-15T21:12:49Z</cp:lastPrinted>
  <dcterms:created xsi:type="dcterms:W3CDTF">2025-03-14T13:19:49Z</dcterms:created>
  <dcterms:modified xsi:type="dcterms:W3CDTF">2026-06-28T22:30:40Z</dcterms:modified>
</cp:coreProperties>
</file>